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<sst xmlns="http://schemas.openxmlformats.org/spreadsheetml/2006/main" count="53" uniqueCount="39">
  <si>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</si>
  <si>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</si>
  <si>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</si>
  <si>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</si>
  <si>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</si>
  <si>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</si>
  <si>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</si>
  <si>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</si>
  <si>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</si>
  <si>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</si>
  <si>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</si>
  <si>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</si>
  <si>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</si>
  <si>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</si>
  <si>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</si>
  <si>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</si>
  <si>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</si>
  <si>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</si>
  <si>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</si>
  <si>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</si>
  <si>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</si>
  <si>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</si>
  <si>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</si>
  <si>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</si>
  <si>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</si>
  <si>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</si>
  <si>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</si>
  <si>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</si>
  <si>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</si>
  <si>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</si>
  <si>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</si>
  <si>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</si>
  <si>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</si>
  <si>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</si>
  <si>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</si>
  <si>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2020 рік з урахуванням внесених               змін</t>
  </si>
  <si>
    <t>план  за 2020 рік з урахуванням внесених               змін</t>
  </si>
  <si>
    <t>станом на 01 липня 2020 року</t>
  </si>
  <si>
    <t>касове виконання              станом на 01.07.2020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</si>
</sst>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zoomScaleSheetLayoutView="90" workbookViewId="0">
      <selection activeCell="G44" sqref="G44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37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1417300</v>
      </c>
      <c r="F12" s="51">
        <v>633850.54</v>
      </c>
      <c r="G12" s="51">
        <v>0</v>
      </c>
      <c r="H12" s="51">
        <v>0</v>
      </c>
      <c r="I12" s="51">
        <f>E12</f>
        <v>1417300</v>
      </c>
      <c r="J12" s="52">
        <f>F12</f>
        <v>633850.54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311800</v>
      </c>
      <c r="F13" s="59">
        <v>143180.18</v>
      </c>
      <c r="G13" s="32">
        <v>0</v>
      </c>
      <c r="H13" s="32">
        <v>0</v>
      </c>
      <c r="I13" s="30">
        <f t="shared" ref="I13:I23" si="0">E13</f>
        <v>311800</v>
      </c>
      <c r="J13" s="31">
        <f t="shared" ref="J13:J23" si="1">F13</f>
        <v>143180.18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5400</v>
      </c>
      <c r="F14" s="59">
        <v>2758</v>
      </c>
      <c r="G14" s="32">
        <v>0</v>
      </c>
      <c r="H14" s="32">
        <v>0</v>
      </c>
      <c r="I14" s="60">
        <f t="shared" si="0"/>
        <v>5400</v>
      </c>
      <c r="J14" s="31">
        <f t="shared" si="1"/>
        <v>2758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69000</v>
      </c>
      <c r="F16" s="59">
        <v>29781.69</v>
      </c>
      <c r="G16" s="32">
        <v>0</v>
      </c>
      <c r="H16" s="32">
        <v>0</v>
      </c>
      <c r="I16" s="60">
        <f t="shared" si="0"/>
        <v>69000</v>
      </c>
      <c r="J16" s="31">
        <f t="shared" si="1"/>
        <v>29781.69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6000</v>
      </c>
      <c r="F17" s="71">
        <v>3161.19</v>
      </c>
      <c r="G17" s="32">
        <v>0</v>
      </c>
      <c r="H17" s="32">
        <v>0</v>
      </c>
      <c r="I17" s="30">
        <f t="shared" si="0"/>
        <v>6000</v>
      </c>
      <c r="J17" s="31">
        <f t="shared" si="1"/>
        <v>3161.19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32000</v>
      </c>
      <c r="F18" s="59">
        <v>18215.63</v>
      </c>
      <c r="G18" s="32">
        <v>0</v>
      </c>
      <c r="H18" s="32">
        <v>0</v>
      </c>
      <c r="I18" s="32">
        <f t="shared" si="0"/>
        <v>32000</v>
      </c>
      <c r="J18" s="62">
        <f t="shared" si="1"/>
        <v>18215.63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0</v>
      </c>
      <c r="F21" s="70">
        <v>0</v>
      </c>
      <c r="G21" s="66">
        <v>0</v>
      </c>
      <c r="H21" s="66">
        <v>0</v>
      </c>
      <c r="I21" s="68">
        <f t="shared" si="0"/>
        <v>0</v>
      </c>
      <c r="J21" s="67">
        <f t="shared" si="1"/>
        <v>0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1841500</v>
      </c>
      <c r="F24" s="56">
        <f t="shared" si="2"/>
        <v>830947.23</v>
      </c>
      <c r="G24" s="56">
        <f t="shared" si="2"/>
        <v>0</v>
      </c>
      <c r="H24" s="56">
        <f t="shared" si="2"/>
        <v>0</v>
      </c>
      <c r="I24" s="56">
        <f t="shared" si="2"/>
        <v>1841500</v>
      </c>
      <c r="J24" s="57">
        <f t="shared" si="2"/>
        <v>830947.23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632264.64</v>
      </c>
      <c r="G36" s="45">
        <v>0</v>
      </c>
      <c r="H36" s="45">
        <v>0</v>
      </c>
      <c r="I36" s="45">
        <f>E36+G36</f>
        <v>1410024.4</v>
      </c>
      <c r="J36" s="46">
        <f>F36+H36</f>
        <v>632264.64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309159</v>
      </c>
      <c r="F37" s="34">
        <f t="shared" si="4"/>
        <v>142604.47999999998</v>
      </c>
      <c r="G37" s="34">
        <v>0</v>
      </c>
      <c r="H37" s="34">
        <v>0</v>
      </c>
      <c r="I37" s="34">
        <f t="shared" ref="I37:I42" si="5">E37+G37</f>
        <v>309159</v>
      </c>
      <c r="J37" s="36">
        <f t="shared" ref="J37:J43" si="6">F37+H37</f>
        <v>142604.47999999998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2698.6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2698.6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68786</v>
      </c>
      <c r="F40" s="34">
        <f t="shared" si="4"/>
        <v>29720.39</v>
      </c>
      <c r="G40" s="34">
        <v>0</v>
      </c>
      <c r="H40" s="34">
        <v>0</v>
      </c>
      <c r="I40" s="34">
        <f t="shared" si="5"/>
        <v>68786</v>
      </c>
      <c r="J40" s="36">
        <f t="shared" si="6"/>
        <v>29720.39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3161.19</v>
      </c>
      <c r="G41" s="34">
        <v>0</v>
      </c>
      <c r="H41" s="34">
        <v>0</v>
      </c>
      <c r="I41" s="34">
        <f t="shared" si="5"/>
        <v>5985</v>
      </c>
      <c r="J41" s="36">
        <f t="shared" si="6"/>
        <v>3161.19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31850</v>
      </c>
      <c r="F42" s="35">
        <f t="shared" si="4"/>
        <v>18215.63</v>
      </c>
      <c r="G42" s="34">
        <v>0</v>
      </c>
      <c r="H42" s="34">
        <v>0</v>
      </c>
      <c r="I42" s="34">
        <f t="shared" si="5"/>
        <v>31850</v>
      </c>
      <c r="J42" s="36">
        <f t="shared" si="6"/>
        <v>18215.63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1776480.4</v>
      </c>
      <c r="F43" s="39">
        <f>F36+F37+F38+F39+F40+F41+F42</f>
        <v>828589.92999999993</v>
      </c>
      <c r="G43" s="40">
        <v>0</v>
      </c>
      <c r="H43" s="40">
        <v>0</v>
      </c>
      <c r="I43" s="39">
        <f>I36+I37+I38+I39+I40+I41+I42</f>
        <v>1808330.4</v>
      </c>
      <c r="J43" s="41">
        <f t="shared" si="6"/>
        <v>828589.92999999993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2020-07-15T09:07:16Z</dcterms:modified>
</cp:coreProperties>
</file>