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240" windowWidth="9720" windowHeight="7200"/>
  </bookViews>
  <sheets>
    <sheet name="2019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J13" i="2" l="1"/>
  <c r="J14" i="2"/>
  <c r="J16" i="2"/>
  <c r="J17" i="2"/>
  <c r="J18" i="2"/>
  <c r="J19" i="2"/>
  <c r="J20" i="2"/>
  <c r="J21" i="2"/>
  <c r="J22" i="2"/>
  <c r="J23" i="2"/>
  <c r="J12" i="2"/>
  <c r="I13" i="2"/>
  <c r="I14" i="2"/>
  <c r="I16" i="2"/>
  <c r="I17" i="2"/>
  <c r="I18" i="2"/>
  <c r="I12" i="2"/>
  <c r="I20" i="2"/>
  <c r="I21" i="2"/>
  <c r="I19" i="2"/>
  <c r="I22" i="2"/>
  <c r="I23" i="2"/>
  <c r="G24" i="2"/>
  <c r="H24" i="2"/>
  <c r="F24" i="2"/>
  <c r="E24" i="2"/>
  <c r="J34" i="2"/>
  <c r="I34" i="2"/>
  <c r="G34" i="2"/>
  <c r="H34" i="2"/>
  <c r="F34" i="2"/>
  <c r="E34" i="2"/>
  <c r="F42" i="2"/>
  <c r="J42" i="2" s="1"/>
  <c r="F41" i="2"/>
  <c r="J41" i="2" s="1"/>
  <c r="F40" i="2"/>
  <c r="J40" i="2" s="1"/>
  <c r="F39" i="2"/>
  <c r="J39" i="2"/>
  <c r="F38" i="2"/>
  <c r="J38" i="2" s="1"/>
  <c r="F37" i="2"/>
  <c r="J37" i="2" s="1"/>
  <c r="F36" i="2"/>
  <c r="J36" i="2" s="1"/>
  <c r="E42" i="2"/>
  <c r="I42" i="2" s="1"/>
  <c r="E41" i="2"/>
  <c r="I41" i="2" s="1"/>
  <c r="E40" i="2"/>
  <c r="I40" i="2" s="1"/>
  <c r="E39" i="2"/>
  <c r="I39" i="2" s="1"/>
  <c r="E38" i="2"/>
  <c r="E37" i="2"/>
  <c r="I37" i="2" s="1"/>
  <c r="E36" i="2"/>
  <c r="I36" i="2" s="1"/>
  <c r="E43" i="2" l="1"/>
  <c r="J24" i="2"/>
  <c r="I24" i="2"/>
  <c r="I38" i="2"/>
  <c r="I43" i="2"/>
  <c r="F43" i="2"/>
  <c r="J43" i="2" s="1"/>
</calcChain>
</file>

<file path=xl/sharedStrings.xml><?xml version="1.0" encoding="utf-8"?>
<sst xmlns="http://schemas.openxmlformats.org/spreadsheetml/2006/main" count="53" uniqueCount="39">
  <si>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</si>
  <si>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</si>
  <si>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</si>
  <si>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</si>
  <si>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</si>
  <si>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</si>
  <si>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</si>
  <si>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</si>
  <si>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</si>
  <si>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</si>
  <si>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</si>
  <si>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</si>
  <si>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</si>
  <si>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</si>
  <si>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</si>
  <si>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</si>
  <si>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</si>
  <si>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</si>
  <si>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</si>
  <si>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</si>
  <si>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</si>
  <si>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</si>
  <si>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</si>
  <si>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</si>
  <si>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</si>
  <si>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</si>
  <si>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</si>
  <si>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</si>
  <si>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</si>
  <si>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</si>
  <si>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</si>
  <si>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</si>
  <si>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</si>
  <si>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</si>
  <si>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</si>
  <si>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станом на 01 квітня 2021 року</t>
  </si>
  <si>
    <t>план  на 2021 рік з урахуванням внесених               змін</t>
  </si>
  <si>
    <t>касове виконання              станом на 01.04.2021 р.</t>
  </si>
  <si>
    <t>план  за 2021 рік з урахуванням внесених               змін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</si>
</sst>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topLeftCell="A10" zoomScaleSheetLayoutView="90" workbookViewId="0">
      <selection activeCell="F20" sqref="F20"/>
    </sheetView>
  </sheetViews>
  <sheetFormatPr defaultRowHeight="12.75" x14ac:dyDescent="0.2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 x14ac:dyDescent="0.2"/>
    <row r="2" spans="2:15" ht="16.5" customHeight="1" x14ac:dyDescent="0.25">
      <c r="B2" s="72" t="s">
        <v>14</v>
      </c>
      <c r="C2" s="72"/>
      <c r="D2" s="72"/>
      <c r="E2" s="72"/>
      <c r="F2" s="72"/>
      <c r="G2" s="72"/>
      <c r="H2" s="72"/>
      <c r="I2" s="72"/>
      <c r="J2" s="72"/>
      <c r="K2" s="20"/>
      <c r="L2" s="20"/>
      <c r="M2" s="20"/>
      <c r="N2" s="20"/>
      <c r="O2" s="20"/>
    </row>
    <row r="3" spans="2:15" ht="15.75" x14ac:dyDescent="0.2">
      <c r="B3" s="76" t="s">
        <v>30</v>
      </c>
      <c r="C3" s="77"/>
      <c r="D3" s="77"/>
      <c r="E3" s="77"/>
      <c r="F3" s="77"/>
      <c r="G3" s="77"/>
      <c r="H3" s="77"/>
      <c r="I3" s="77"/>
      <c r="J3" s="77"/>
      <c r="K3" s="20"/>
      <c r="L3" s="20"/>
      <c r="M3" s="20"/>
      <c r="N3" s="20"/>
      <c r="O3" s="20"/>
    </row>
    <row r="4" spans="2:15" ht="15.75" customHeight="1" x14ac:dyDescent="0.2">
      <c r="B4" s="76" t="s">
        <v>15</v>
      </c>
      <c r="C4" s="77"/>
      <c r="D4" s="77"/>
      <c r="E4" s="77"/>
      <c r="F4" s="77"/>
      <c r="G4" s="77"/>
      <c r="H4" s="77"/>
      <c r="I4" s="77"/>
      <c r="J4" s="77"/>
      <c r="K4" s="2"/>
      <c r="L4" s="2"/>
      <c r="M4" s="2"/>
      <c r="N4" s="2"/>
      <c r="O4" s="2"/>
    </row>
    <row r="5" spans="2:15" ht="15" customHeight="1" x14ac:dyDescent="0.25">
      <c r="B5" s="2"/>
      <c r="C5" s="72" t="s">
        <v>31</v>
      </c>
      <c r="D5" s="72"/>
      <c r="E5" s="72"/>
      <c r="F5" s="72"/>
      <c r="G5" s="72"/>
      <c r="H5" s="72"/>
      <c r="I5" s="72"/>
      <c r="J5" s="3"/>
      <c r="K5" s="3"/>
      <c r="L5" s="3"/>
      <c r="M5" s="4"/>
      <c r="N5" s="4"/>
      <c r="O5" s="2"/>
    </row>
    <row r="6" spans="2:15" ht="15.6" customHeight="1" x14ac:dyDescent="0.2">
      <c r="B6" s="76" t="s">
        <v>35</v>
      </c>
      <c r="C6" s="77"/>
      <c r="D6" s="77"/>
      <c r="E6" s="77"/>
      <c r="F6" s="77"/>
      <c r="G6" s="77"/>
      <c r="H6" s="77"/>
      <c r="I6" s="77"/>
      <c r="J6" s="77"/>
      <c r="K6" s="1"/>
      <c r="L6" s="1"/>
      <c r="M6" s="1"/>
      <c r="N6" s="1"/>
      <c r="O6" s="1"/>
    </row>
    <row r="7" spans="2:15" ht="21" customHeight="1" thickBot="1" x14ac:dyDescent="0.25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 x14ac:dyDescent="0.2">
      <c r="B8" s="84" t="s">
        <v>0</v>
      </c>
      <c r="C8" s="86" t="s">
        <v>16</v>
      </c>
      <c r="D8" s="86" t="s">
        <v>1</v>
      </c>
      <c r="E8" s="88" t="s">
        <v>2</v>
      </c>
      <c r="F8" s="89"/>
      <c r="G8" s="88" t="s">
        <v>12</v>
      </c>
      <c r="H8" s="89"/>
      <c r="I8" s="88" t="s">
        <v>3</v>
      </c>
      <c r="J8" s="90"/>
      <c r="K8" s="7"/>
      <c r="L8" s="7"/>
      <c r="M8" s="7"/>
      <c r="N8" s="8"/>
      <c r="O8" s="1"/>
    </row>
    <row r="9" spans="2:15" ht="87" customHeight="1" thickBot="1" x14ac:dyDescent="0.25">
      <c r="B9" s="85"/>
      <c r="C9" s="87"/>
      <c r="D9" s="87"/>
      <c r="E9" s="58" t="s">
        <v>36</v>
      </c>
      <c r="F9" s="58" t="s">
        <v>37</v>
      </c>
      <c r="G9" s="58" t="s">
        <v>36</v>
      </c>
      <c r="H9" s="58" t="s">
        <v>37</v>
      </c>
      <c r="I9" s="58" t="s">
        <v>38</v>
      </c>
      <c r="J9" s="58" t="s">
        <v>37</v>
      </c>
      <c r="K9" s="7"/>
      <c r="L9" s="7"/>
      <c r="M9" s="7"/>
      <c r="N9" s="8"/>
      <c r="O9" s="1"/>
    </row>
    <row r="10" spans="2:15" ht="14.25" customHeight="1" thickBot="1" x14ac:dyDescent="0.25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 x14ac:dyDescent="0.25">
      <c r="B11" s="16">
        <v>2307010</v>
      </c>
      <c r="C11" s="81" t="s">
        <v>29</v>
      </c>
      <c r="D11" s="82"/>
      <c r="E11" s="82"/>
      <c r="F11" s="82"/>
      <c r="G11" s="82"/>
      <c r="H11" s="82"/>
      <c r="I11" s="82"/>
      <c r="J11" s="83"/>
    </row>
    <row r="12" spans="2:15" ht="19.5" customHeight="1" x14ac:dyDescent="0.2">
      <c r="B12" s="50"/>
      <c r="C12" s="43">
        <v>2110</v>
      </c>
      <c r="D12" s="44" t="s">
        <v>28</v>
      </c>
      <c r="E12" s="51">
        <v>1502600</v>
      </c>
      <c r="F12" s="51">
        <v>241835.25</v>
      </c>
      <c r="G12" s="51">
        <v>0</v>
      </c>
      <c r="H12" s="51">
        <v>0</v>
      </c>
      <c r="I12" s="51">
        <f>E12</f>
        <v>1502600</v>
      </c>
      <c r="J12" s="52">
        <f>F12</f>
        <v>241835.25</v>
      </c>
    </row>
    <row r="13" spans="2:15" ht="20.25" customHeight="1" x14ac:dyDescent="0.2">
      <c r="B13" s="13"/>
      <c r="C13" s="26">
        <v>2120</v>
      </c>
      <c r="D13" s="14" t="s">
        <v>20</v>
      </c>
      <c r="E13" s="59">
        <v>330600</v>
      </c>
      <c r="F13" s="59">
        <v>56309.49</v>
      </c>
      <c r="G13" s="32">
        <v>0</v>
      </c>
      <c r="H13" s="32">
        <v>0</v>
      </c>
      <c r="I13" s="30">
        <f t="shared" ref="I13:I23" si="0">E13</f>
        <v>330600</v>
      </c>
      <c r="J13" s="31">
        <f t="shared" ref="J13:J23" si="1">F13</f>
        <v>56309.49</v>
      </c>
    </row>
    <row r="14" spans="2:15" ht="31.5" customHeight="1" x14ac:dyDescent="0.2">
      <c r="B14" s="13"/>
      <c r="C14" s="26">
        <v>2210</v>
      </c>
      <c r="D14" s="14" t="s">
        <v>21</v>
      </c>
      <c r="E14" s="59">
        <v>5400</v>
      </c>
      <c r="F14" s="59">
        <v>2972.5</v>
      </c>
      <c r="G14" s="32">
        <v>0</v>
      </c>
      <c r="H14" s="32">
        <v>0</v>
      </c>
      <c r="I14" s="60">
        <f t="shared" si="0"/>
        <v>5400</v>
      </c>
      <c r="J14" s="31">
        <f t="shared" si="1"/>
        <v>2972.5</v>
      </c>
    </row>
    <row r="15" spans="2:15" ht="31.5" hidden="1" customHeight="1" x14ac:dyDescent="0.2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30" customHeight="1" x14ac:dyDescent="0.2">
      <c r="B16" s="13"/>
      <c r="C16" s="26">
        <v>2240</v>
      </c>
      <c r="D16" s="14" t="s">
        <v>23</v>
      </c>
      <c r="E16" s="59">
        <v>199700</v>
      </c>
      <c r="F16" s="59">
        <v>35176.14</v>
      </c>
      <c r="G16" s="32">
        <v>0</v>
      </c>
      <c r="H16" s="32">
        <v>0</v>
      </c>
      <c r="I16" s="60">
        <f t="shared" si="0"/>
        <v>199700</v>
      </c>
      <c r="J16" s="31">
        <f t="shared" si="1"/>
        <v>35176.14</v>
      </c>
    </row>
    <row r="17" spans="2:10" ht="19.5" customHeight="1" x14ac:dyDescent="0.2">
      <c r="B17" s="17"/>
      <c r="C17" s="27">
        <v>2250</v>
      </c>
      <c r="D17" s="18" t="s">
        <v>7</v>
      </c>
      <c r="E17" s="33">
        <v>6000</v>
      </c>
      <c r="F17" s="71">
        <v>60</v>
      </c>
      <c r="G17" s="32">
        <v>0</v>
      </c>
      <c r="H17" s="32">
        <v>0</v>
      </c>
      <c r="I17" s="30">
        <f t="shared" si="0"/>
        <v>6000</v>
      </c>
      <c r="J17" s="31">
        <f t="shared" si="1"/>
        <v>60</v>
      </c>
    </row>
    <row r="18" spans="2:10" ht="31.5" customHeight="1" x14ac:dyDescent="0.2">
      <c r="B18" s="13"/>
      <c r="C18" s="26">
        <v>2270</v>
      </c>
      <c r="D18" s="14" t="s">
        <v>8</v>
      </c>
      <c r="E18" s="59">
        <v>122700</v>
      </c>
      <c r="F18" s="59">
        <v>6862.88</v>
      </c>
      <c r="G18" s="32">
        <v>0</v>
      </c>
      <c r="H18" s="32">
        <v>0</v>
      </c>
      <c r="I18" s="32">
        <f t="shared" si="0"/>
        <v>122700</v>
      </c>
      <c r="J18" s="62">
        <f t="shared" si="1"/>
        <v>6862.88</v>
      </c>
    </row>
    <row r="19" spans="2:10" ht="57.6" hidden="1" customHeight="1" x14ac:dyDescent="0.2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 x14ac:dyDescent="0.2">
      <c r="B20" s="53"/>
      <c r="C20" s="47">
        <v>2630</v>
      </c>
      <c r="D20" s="48" t="s">
        <v>25</v>
      </c>
      <c r="E20" s="69">
        <v>0</v>
      </c>
      <c r="F20" s="69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 x14ac:dyDescent="0.25">
      <c r="B21" s="63"/>
      <c r="C21" s="64">
        <v>2800</v>
      </c>
      <c r="D21" s="65" t="s">
        <v>26</v>
      </c>
      <c r="E21" s="70">
        <v>3000</v>
      </c>
      <c r="F21" s="70">
        <v>0</v>
      </c>
      <c r="G21" s="66">
        <v>0</v>
      </c>
      <c r="H21" s="66">
        <v>0</v>
      </c>
      <c r="I21" s="68">
        <f t="shared" si="0"/>
        <v>3000</v>
      </c>
      <c r="J21" s="67">
        <f t="shared" si="1"/>
        <v>0</v>
      </c>
    </row>
    <row r="22" spans="2:10" ht="42" hidden="1" customHeight="1" x14ac:dyDescent="0.2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 x14ac:dyDescent="0.25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 x14ac:dyDescent="0.25">
      <c r="B24" s="16"/>
      <c r="C24" s="19"/>
      <c r="D24" s="55" t="s">
        <v>9</v>
      </c>
      <c r="E24" s="56">
        <f t="shared" ref="E24:J24" si="2">E23+E22+E21+E20+E19+E18+E17+E16+E15+E14+E13+E12</f>
        <v>2170000</v>
      </c>
      <c r="F24" s="56">
        <f t="shared" si="2"/>
        <v>343216.26</v>
      </c>
      <c r="G24" s="56">
        <f t="shared" si="2"/>
        <v>0</v>
      </c>
      <c r="H24" s="56">
        <f t="shared" si="2"/>
        <v>0</v>
      </c>
      <c r="I24" s="56">
        <f t="shared" si="2"/>
        <v>2170000</v>
      </c>
      <c r="J24" s="57">
        <f t="shared" si="2"/>
        <v>343216.26</v>
      </c>
    </row>
    <row r="25" spans="2:10" ht="18" hidden="1" customHeight="1" thickBot="1" x14ac:dyDescent="0.25">
      <c r="B25" s="73" t="s">
        <v>17</v>
      </c>
      <c r="C25" s="74"/>
      <c r="D25" s="74"/>
      <c r="E25" s="74"/>
      <c r="F25" s="74"/>
      <c r="G25" s="74"/>
      <c r="H25" s="74"/>
      <c r="I25" s="74"/>
      <c r="J25" s="75"/>
    </row>
    <row r="26" spans="2:10" ht="13.5" hidden="1" customHeight="1" thickBot="1" x14ac:dyDescent="0.25">
      <c r="B26" s="16">
        <v>2302010</v>
      </c>
      <c r="C26" s="81" t="s">
        <v>18</v>
      </c>
      <c r="D26" s="82"/>
      <c r="E26" s="82"/>
      <c r="F26" s="82"/>
      <c r="G26" s="82"/>
      <c r="H26" s="82"/>
      <c r="I26" s="82"/>
      <c r="J26" s="83"/>
    </row>
    <row r="27" spans="2:10" ht="30" hidden="1" x14ac:dyDescent="0.2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 x14ac:dyDescent="0.2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 x14ac:dyDescent="0.2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 x14ac:dyDescent="0.2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 x14ac:dyDescent="0.2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 x14ac:dyDescent="0.2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 x14ac:dyDescent="0.2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 x14ac:dyDescent="0.25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 x14ac:dyDescent="0.25">
      <c r="B35" s="16">
        <v>2302010</v>
      </c>
      <c r="C35" s="81" t="s">
        <v>19</v>
      </c>
      <c r="D35" s="82"/>
      <c r="E35" s="82"/>
      <c r="F35" s="82"/>
      <c r="G35" s="82"/>
      <c r="H35" s="82"/>
      <c r="I35" s="82"/>
      <c r="J35" s="83"/>
    </row>
    <row r="36" spans="2:11" ht="30" hidden="1" x14ac:dyDescent="0.2">
      <c r="B36" s="42"/>
      <c r="C36" s="43">
        <v>1110</v>
      </c>
      <c r="D36" s="44" t="s">
        <v>4</v>
      </c>
      <c r="E36" s="45">
        <f t="shared" ref="E36:F42" si="4">E12-E27</f>
        <v>1495324.4</v>
      </c>
      <c r="F36" s="45">
        <f t="shared" si="4"/>
        <v>240249.35</v>
      </c>
      <c r="G36" s="45">
        <v>0</v>
      </c>
      <c r="H36" s="45">
        <v>0</v>
      </c>
      <c r="I36" s="45">
        <f>E36+G36</f>
        <v>1495324.4</v>
      </c>
      <c r="J36" s="46">
        <f>F36+H36</f>
        <v>240249.35</v>
      </c>
    </row>
    <row r="37" spans="2:11" ht="30" hidden="1" x14ac:dyDescent="0.2">
      <c r="B37" s="22"/>
      <c r="C37" s="26">
        <v>1120</v>
      </c>
      <c r="D37" s="15" t="s">
        <v>5</v>
      </c>
      <c r="E37" s="34">
        <f t="shared" si="4"/>
        <v>327959</v>
      </c>
      <c r="F37" s="34">
        <f t="shared" si="4"/>
        <v>55733.79</v>
      </c>
      <c r="G37" s="34">
        <v>0</v>
      </c>
      <c r="H37" s="34">
        <v>0</v>
      </c>
      <c r="I37" s="34">
        <f t="shared" ref="I37:I42" si="5">E37+G37</f>
        <v>327959</v>
      </c>
      <c r="J37" s="36">
        <f t="shared" ref="J37:J43" si="6">F37+H37</f>
        <v>55733.79</v>
      </c>
    </row>
    <row r="38" spans="2:11" ht="15" hidden="1" x14ac:dyDescent="0.2">
      <c r="B38" s="22"/>
      <c r="C38" s="26">
        <v>1130</v>
      </c>
      <c r="D38" s="15" t="s">
        <v>6</v>
      </c>
      <c r="E38" s="34">
        <f t="shared" si="4"/>
        <v>-17086.7</v>
      </c>
      <c r="F38" s="34">
        <f t="shared" si="4"/>
        <v>2913.1</v>
      </c>
      <c r="G38" s="34">
        <v>0</v>
      </c>
      <c r="H38" s="34">
        <v>0</v>
      </c>
      <c r="I38" s="34">
        <f t="shared" si="5"/>
        <v>-17086.7</v>
      </c>
      <c r="J38" s="36">
        <f t="shared" si="6"/>
        <v>2913.1</v>
      </c>
    </row>
    <row r="39" spans="2:11" ht="15" hidden="1" x14ac:dyDescent="0.2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 x14ac:dyDescent="0.2">
      <c r="B40" s="22"/>
      <c r="C40" s="26">
        <v>1160</v>
      </c>
      <c r="D40" s="15" t="s">
        <v>8</v>
      </c>
      <c r="E40" s="34">
        <f t="shared" si="4"/>
        <v>199486</v>
      </c>
      <c r="F40" s="34">
        <f t="shared" si="4"/>
        <v>35114.839999999997</v>
      </c>
      <c r="G40" s="34">
        <v>0</v>
      </c>
      <c r="H40" s="34">
        <v>0</v>
      </c>
      <c r="I40" s="34">
        <f t="shared" si="5"/>
        <v>199486</v>
      </c>
      <c r="J40" s="36">
        <f t="shared" si="6"/>
        <v>35114.839999999997</v>
      </c>
    </row>
    <row r="41" spans="2:11" ht="45" hidden="1" x14ac:dyDescent="0.2">
      <c r="B41" s="22"/>
      <c r="C41" s="27">
        <v>1170</v>
      </c>
      <c r="D41" s="15" t="s">
        <v>11</v>
      </c>
      <c r="E41" s="34">
        <f t="shared" si="4"/>
        <v>5985</v>
      </c>
      <c r="F41" s="34">
        <f t="shared" si="4"/>
        <v>60</v>
      </c>
      <c r="G41" s="34">
        <v>0</v>
      </c>
      <c r="H41" s="34">
        <v>0</v>
      </c>
      <c r="I41" s="34">
        <f t="shared" si="5"/>
        <v>5985</v>
      </c>
      <c r="J41" s="36">
        <f t="shared" si="6"/>
        <v>60</v>
      </c>
    </row>
    <row r="42" spans="2:11" ht="15" hidden="1" x14ac:dyDescent="0.2">
      <c r="B42" s="29"/>
      <c r="C42" s="27">
        <v>1350</v>
      </c>
      <c r="D42" s="15" t="s">
        <v>10</v>
      </c>
      <c r="E42" s="35">
        <f t="shared" si="4"/>
        <v>122550</v>
      </c>
      <c r="F42" s="35">
        <f t="shared" si="4"/>
        <v>6862.88</v>
      </c>
      <c r="G42" s="34">
        <v>0</v>
      </c>
      <c r="H42" s="34">
        <v>0</v>
      </c>
      <c r="I42" s="34">
        <f t="shared" si="5"/>
        <v>122550</v>
      </c>
      <c r="J42" s="36">
        <f t="shared" si="6"/>
        <v>6862.88</v>
      </c>
    </row>
    <row r="43" spans="2:11" ht="15" hidden="1" customHeight="1" thickBot="1" x14ac:dyDescent="0.25">
      <c r="B43" s="23"/>
      <c r="C43" s="24"/>
      <c r="D43" s="38" t="s">
        <v>9</v>
      </c>
      <c r="E43" s="38">
        <f>E36+E37+E38+E39+E40+E41</f>
        <v>2011280.4</v>
      </c>
      <c r="F43" s="39">
        <f>F36+F37+F38+F39+F40+F41+F42</f>
        <v>340858.95999999996</v>
      </c>
      <c r="G43" s="40">
        <v>0</v>
      </c>
      <c r="H43" s="40">
        <v>0</v>
      </c>
      <c r="I43" s="39">
        <f>I36+I37+I38+I39+I40+I41+I42</f>
        <v>2133830.4</v>
      </c>
      <c r="J43" s="41">
        <f t="shared" si="6"/>
        <v>340858.95999999996</v>
      </c>
    </row>
    <row r="44" spans="2:11" ht="81" customHeight="1" x14ac:dyDescent="0.2">
      <c r="B44" s="78" t="s">
        <v>33</v>
      </c>
      <c r="C44" s="78"/>
      <c r="D44" s="78"/>
      <c r="I44" s="79" t="s">
        <v>34</v>
      </c>
      <c r="J44" s="79"/>
      <c r="K44" s="80"/>
    </row>
    <row r="46" spans="2:11" ht="14.25" customHeight="1" x14ac:dyDescent="0.2"/>
  </sheetData>
  <mergeCells count="17">
    <mergeCell ref="B44:D44"/>
    <mergeCell ref="I44:K44"/>
    <mergeCell ref="C11:J11"/>
    <mergeCell ref="B6:J6"/>
    <mergeCell ref="B8:B9"/>
    <mergeCell ref="C26:J26"/>
    <mergeCell ref="C8:C9"/>
    <mergeCell ref="C35:J35"/>
    <mergeCell ref="D8:D9"/>
    <mergeCell ref="E8:F8"/>
    <mergeCell ref="G8:H8"/>
    <mergeCell ref="I8:J8"/>
    <mergeCell ref="C5:I5"/>
    <mergeCell ref="B2:J2"/>
    <mergeCell ref="B25:J25"/>
    <mergeCell ref="B3:J3"/>
    <mergeCell ref="B4:J4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defaultRowHeight="12.75" x14ac:dyDescent="0.2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Наталия</cp:lastModifiedBy>
  <cp:lastPrinted>2018-10-25T07:53:47Z</cp:lastPrinted>
  <dcterms:created xsi:type="dcterms:W3CDTF">1996-10-08T23:32:33Z</dcterms:created>
  <dcterms:modified xsi:type="dcterms:W3CDTF">2021-04-27T10:43:15Z</dcterms:modified>
</cp:coreProperties>
</file>