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202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<sst xmlns="http://schemas.openxmlformats.org/spreadsheetml/2006/main" count="51" uniqueCount="38">
  <si>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</si>
  <si>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</si>
  <si>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</si>
  <si>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</si>
  <si>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</si>
  <si>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</si>
  <si>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</si>
  <si>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</si>
  <si>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</si>
  <si>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</si>
  <si>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</si>
  <si>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</si>
  <si>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</si>
  <si>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</si>
  <si>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</si>
  <si>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</si>
  <si>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</si>
  <si>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</si>
  <si>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</si>
  <si>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</si>
  <si>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</si>
  <si>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</si>
  <si>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</si>
  <si>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</si>
  <si>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</si>
  <si>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</si>
  <si>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</si>
  <si>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</si>
  <si>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</si>
  <si>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</si>
  <si>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</si>
  <si>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</si>
  <si>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Завідувач сектору бухгалтерського обліку                                                                                                    та економіки   - головний бухгалтер</t>
  </si>
  <si>
    <t>Л.БАТРИН</t>
  </si>
  <si>
    <t xml:space="preserve">              Державної служби  з лікарських засобів та контролю за наркотиками у Закарпатській області</t>
  </si>
  <si>
    <t>план  на 2021 рік з урахуванням внесених               змін</t>
  </si>
  <si>
    <t>станом на 01 жовтня  2021 року</t>
  </si>
  <si>
    <t>касове виконання              станом на 01.10.2021 р.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</si>
</sst>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_ ;\-#,##0.00\ "/>
    <numFmt numFmtId="209" formatCode="#,##0.0_ ;\-#,##0.0\ "/>
    <numFmt numFmtId="210" formatCode="0.0"/>
    <numFmt numFmtId="211" formatCode="#,##0_ ;\-#,##0\ "/>
    <numFmt numFmtId="212" formatCode="0.0000000"/>
    <numFmt numFmtId="213" formatCode="0.00000"/>
    <numFmt numFmtId="214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210" fontId="13" fillId="0" borderId="15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20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4" fillId="0" borderId="14" xfId="0" applyNumberFormat="1" applyFont="1" applyBorder="1" applyAlignment="1">
      <alignment/>
    </xf>
    <xf numFmtId="210" fontId="14" fillId="0" borderId="15" xfId="0" applyNumberFormat="1" applyFont="1" applyBorder="1" applyAlignment="1">
      <alignment/>
    </xf>
    <xf numFmtId="210" fontId="14" fillId="0" borderId="21" xfId="0" applyNumberFormat="1" applyFont="1" applyBorder="1" applyAlignment="1">
      <alignment/>
    </xf>
    <xf numFmtId="210" fontId="13" fillId="0" borderId="20" xfId="52" applyNumberFormat="1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210" fontId="13" fillId="0" borderId="22" xfId="52" applyNumberFormat="1" applyFont="1" applyFill="1" applyBorder="1" applyAlignment="1">
      <alignment horizontal="center" vertical="center" wrapText="1"/>
      <protection/>
    </xf>
    <xf numFmtId="210" fontId="15" fillId="0" borderId="19" xfId="0" applyNumberFormat="1" applyFont="1" applyBorder="1" applyAlignment="1">
      <alignment/>
    </xf>
    <xf numFmtId="210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2" applyFont="1" applyFill="1" applyBorder="1" applyAlignment="1">
      <alignment horizontal="center" vertical="center" wrapText="1"/>
      <protection/>
    </xf>
    <xf numFmtId="0" fontId="12" fillId="0" borderId="25" xfId="52" applyFont="1" applyFill="1" applyBorder="1" applyAlignment="1">
      <alignment horizontal="center" vertical="center" wrapText="1"/>
      <protection/>
    </xf>
    <xf numFmtId="210" fontId="14" fillId="0" borderId="25" xfId="0" applyNumberFormat="1" applyFont="1" applyBorder="1" applyAlignment="1">
      <alignment/>
    </xf>
    <xf numFmtId="210" fontId="14" fillId="0" borderId="26" xfId="0" applyNumberFormat="1" applyFont="1" applyBorder="1" applyAlignment="1">
      <alignment/>
    </xf>
    <xf numFmtId="0" fontId="13" fillId="0" borderId="27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  <xf numFmtId="210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10" fontId="12" fillId="0" borderId="25" xfId="0" applyNumberFormat="1" applyFont="1" applyBorder="1" applyAlignment="1">
      <alignment horizontal="center" vertical="center" wrapText="1"/>
    </xf>
    <xf numFmtId="210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10" fontId="12" fillId="0" borderId="29" xfId="0" applyNumberFormat="1" applyFont="1" applyBorder="1" applyAlignment="1">
      <alignment horizontal="center" vertical="center" wrapText="1"/>
    </xf>
    <xf numFmtId="210" fontId="13" fillId="0" borderId="11" xfId="0" applyNumberFormat="1" applyFont="1" applyBorder="1" applyAlignment="1">
      <alignment horizontal="left" vertical="center" wrapText="1"/>
    </xf>
    <xf numFmtId="210" fontId="13" fillId="0" borderId="11" xfId="0" applyNumberFormat="1" applyFont="1" applyBorder="1" applyAlignment="1">
      <alignment horizontal="center" vertical="center" wrapText="1"/>
    </xf>
    <xf numFmtId="210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10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210" fontId="12" fillId="0" borderId="19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10" fontId="12" fillId="0" borderId="22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 quotePrefix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zoomScaleSheetLayoutView="100" zoomScalePageLayoutView="0" workbookViewId="0" topLeftCell="A13">
      <selection activeCell="F21" sqref="F21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4.71093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20"/>
      <c r="L2" s="20"/>
      <c r="M2" s="20"/>
      <c r="N2" s="20"/>
      <c r="O2" s="20"/>
    </row>
    <row r="3" spans="2:15" ht="15.75">
      <c r="B3" s="71" t="s">
        <v>31</v>
      </c>
      <c r="C3" s="72"/>
      <c r="D3" s="72"/>
      <c r="E3" s="72"/>
      <c r="F3" s="72"/>
      <c r="G3" s="72"/>
      <c r="H3" s="72"/>
      <c r="I3" s="72"/>
      <c r="J3" s="72"/>
      <c r="K3" s="20"/>
      <c r="L3" s="20"/>
      <c r="M3" s="20"/>
      <c r="N3" s="20"/>
      <c r="O3" s="20"/>
    </row>
    <row r="4" spans="2:15" ht="15.75" customHeight="1">
      <c r="B4" s="71" t="s">
        <v>16</v>
      </c>
      <c r="C4" s="72"/>
      <c r="D4" s="72"/>
      <c r="E4" s="72"/>
      <c r="F4" s="72"/>
      <c r="G4" s="72"/>
      <c r="H4" s="72"/>
      <c r="I4" s="72"/>
      <c r="J4" s="72"/>
      <c r="K4" s="2"/>
      <c r="L4" s="2"/>
      <c r="M4" s="2"/>
      <c r="N4" s="2"/>
      <c r="O4" s="2"/>
    </row>
    <row r="5" spans="2:15" ht="15" customHeight="1">
      <c r="B5" s="2"/>
      <c r="C5" s="73" t="s">
        <v>34</v>
      </c>
      <c r="D5" s="73"/>
      <c r="E5" s="73"/>
      <c r="F5" s="73"/>
      <c r="G5" s="73"/>
      <c r="H5" s="73"/>
      <c r="I5" s="73"/>
      <c r="J5" s="3"/>
      <c r="K5" s="3"/>
      <c r="L5" s="3"/>
      <c r="M5" s="4"/>
      <c r="N5" s="4"/>
      <c r="O5" s="2"/>
    </row>
    <row r="6" spans="2:15" ht="15" customHeight="1">
      <c r="B6" s="71" t="s">
        <v>36</v>
      </c>
      <c r="C6" s="72"/>
      <c r="D6" s="72"/>
      <c r="E6" s="72"/>
      <c r="F6" s="72"/>
      <c r="G6" s="72"/>
      <c r="H6" s="72"/>
      <c r="I6" s="72"/>
      <c r="J6" s="72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80" t="s">
        <v>1</v>
      </c>
      <c r="C8" s="82" t="s">
        <v>17</v>
      </c>
      <c r="D8" s="82" t="s">
        <v>2</v>
      </c>
      <c r="E8" s="84" t="s">
        <v>3</v>
      </c>
      <c r="F8" s="85"/>
      <c r="G8" s="84" t="s">
        <v>13</v>
      </c>
      <c r="H8" s="85"/>
      <c r="I8" s="84" t="s">
        <v>4</v>
      </c>
      <c r="J8" s="86"/>
      <c r="K8" s="7"/>
      <c r="L8" s="7"/>
      <c r="M8" s="7"/>
      <c r="N8" s="8"/>
      <c r="O8" s="1"/>
    </row>
    <row r="9" spans="2:15" ht="87" customHeight="1" thickBot="1">
      <c r="B9" s="81"/>
      <c r="C9" s="83"/>
      <c r="D9" s="83"/>
      <c r="E9" s="58" t="s">
        <v>35</v>
      </c>
      <c r="F9" s="58" t="s">
        <v>37</v>
      </c>
      <c r="G9" s="58" t="s">
        <v>35</v>
      </c>
      <c r="H9" s="58" t="str">
        <f>F9</f>
        <v>касове виконання              станом на 01.10.2021 р.</v>
      </c>
      <c r="I9" s="58" t="s">
        <v>35</v>
      </c>
      <c r="J9" s="58" t="str">
        <f>F9</f>
        <v>касове виконання              станом на 01.10.2021 р.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68" t="s">
        <v>30</v>
      </c>
      <c r="D11" s="69"/>
      <c r="E11" s="69"/>
      <c r="F11" s="69"/>
      <c r="G11" s="69"/>
      <c r="H11" s="69"/>
      <c r="I11" s="69"/>
      <c r="J11" s="70"/>
    </row>
    <row r="12" spans="2:10" ht="19.5" customHeight="1">
      <c r="B12" s="50"/>
      <c r="C12" s="43">
        <v>2110</v>
      </c>
      <c r="D12" s="44" t="s">
        <v>29</v>
      </c>
      <c r="E12" s="51">
        <v>2049.1</v>
      </c>
      <c r="F12" s="51">
        <v>1426.8</v>
      </c>
      <c r="G12" s="51">
        <v>0</v>
      </c>
      <c r="H12" s="51">
        <v>0</v>
      </c>
      <c r="I12" s="51">
        <f>E12</f>
        <v>2049.1</v>
      </c>
      <c r="J12" s="52">
        <f>F12</f>
        <v>1426.8</v>
      </c>
    </row>
    <row r="13" spans="2:10" ht="20.25" customHeight="1">
      <c r="B13" s="13"/>
      <c r="C13" s="26">
        <v>2120</v>
      </c>
      <c r="D13" s="14" t="s">
        <v>21</v>
      </c>
      <c r="E13" s="32">
        <v>446.8</v>
      </c>
      <c r="F13" s="32">
        <v>295.9</v>
      </c>
      <c r="G13" s="67">
        <v>0</v>
      </c>
      <c r="H13" s="32">
        <v>0</v>
      </c>
      <c r="I13" s="30">
        <f aca="true" t="shared" si="0" ref="I13:I23">E13</f>
        <v>446.8</v>
      </c>
      <c r="J13" s="31">
        <f aca="true" t="shared" si="1" ref="J13:J23">F13</f>
        <v>295.9</v>
      </c>
    </row>
    <row r="14" spans="2:10" ht="31.5" customHeight="1">
      <c r="B14" s="13"/>
      <c r="C14" s="26">
        <v>2210</v>
      </c>
      <c r="D14" s="14" t="s">
        <v>22</v>
      </c>
      <c r="E14" s="32">
        <v>7.2</v>
      </c>
      <c r="F14" s="32">
        <v>7.2</v>
      </c>
      <c r="G14" s="32">
        <v>0</v>
      </c>
      <c r="H14" s="32">
        <v>0</v>
      </c>
      <c r="I14" s="30">
        <f t="shared" si="0"/>
        <v>7.2</v>
      </c>
      <c r="J14" s="31">
        <f t="shared" si="1"/>
        <v>7.2</v>
      </c>
    </row>
    <row r="15" spans="2:10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</row>
    <row r="16" spans="2:10" ht="27.75" customHeight="1">
      <c r="B16" s="13"/>
      <c r="C16" s="26">
        <v>2240</v>
      </c>
      <c r="D16" s="14" t="s">
        <v>24</v>
      </c>
      <c r="E16" s="32">
        <v>187.8</v>
      </c>
      <c r="F16" s="32">
        <v>117.5</v>
      </c>
      <c r="G16" s="32">
        <v>0</v>
      </c>
      <c r="H16" s="32">
        <v>0</v>
      </c>
      <c r="I16" s="30">
        <f t="shared" si="0"/>
        <v>187.8</v>
      </c>
      <c r="J16" s="31">
        <f t="shared" si="1"/>
        <v>117.5</v>
      </c>
    </row>
    <row r="17" spans="2:10" ht="19.5" customHeight="1">
      <c r="B17" s="17"/>
      <c r="C17" s="27">
        <v>2250</v>
      </c>
      <c r="D17" s="18" t="s">
        <v>8</v>
      </c>
      <c r="E17" s="33">
        <v>9</v>
      </c>
      <c r="F17" s="33">
        <v>5</v>
      </c>
      <c r="G17" s="32">
        <v>0</v>
      </c>
      <c r="H17" s="32">
        <v>0</v>
      </c>
      <c r="I17" s="30">
        <f t="shared" si="0"/>
        <v>9</v>
      </c>
      <c r="J17" s="31">
        <f t="shared" si="1"/>
        <v>5</v>
      </c>
    </row>
    <row r="18" spans="2:10" ht="31.5" customHeight="1">
      <c r="B18" s="13"/>
      <c r="C18" s="26">
        <v>2270</v>
      </c>
      <c r="D18" s="14" t="s">
        <v>9</v>
      </c>
      <c r="E18" s="32">
        <v>61.7</v>
      </c>
      <c r="F18" s="32">
        <v>23</v>
      </c>
      <c r="G18" s="32">
        <v>0</v>
      </c>
      <c r="H18" s="32">
        <v>0</v>
      </c>
      <c r="I18" s="32">
        <f t="shared" si="0"/>
        <v>61.7</v>
      </c>
      <c r="J18" s="60">
        <f t="shared" si="1"/>
        <v>23</v>
      </c>
    </row>
    <row r="19" spans="2:10" ht="57" customHeight="1" hidden="1">
      <c r="B19" s="13"/>
      <c r="C19" s="26">
        <v>2282</v>
      </c>
      <c r="D19" s="14" t="s">
        <v>25</v>
      </c>
      <c r="E19" s="32"/>
      <c r="F19" s="32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hidden="1">
      <c r="B20" s="53"/>
      <c r="C20" s="47">
        <v>2630</v>
      </c>
      <c r="D20" s="48" t="s">
        <v>26</v>
      </c>
      <c r="E20" s="49">
        <v>0</v>
      </c>
      <c r="F20" s="4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>
      <c r="B21" s="61"/>
      <c r="C21" s="62">
        <v>2800</v>
      </c>
      <c r="D21" s="63" t="s">
        <v>27</v>
      </c>
      <c r="E21" s="64">
        <v>2.4</v>
      </c>
      <c r="F21" s="64">
        <v>0</v>
      </c>
      <c r="G21" s="32">
        <v>0</v>
      </c>
      <c r="H21" s="64">
        <v>0</v>
      </c>
      <c r="I21" s="66">
        <f t="shared" si="0"/>
        <v>2.4</v>
      </c>
      <c r="J21" s="65">
        <f t="shared" si="1"/>
        <v>0</v>
      </c>
    </row>
    <row r="22" spans="2:10" ht="42" customHeight="1" hidden="1">
      <c r="B22" s="59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2764</v>
      </c>
      <c r="F24" s="56">
        <f>F23+F22+F21+F20+F19+F18+F17+F16+F15+F14+F13+F12</f>
        <v>1875.3999999999999</v>
      </c>
      <c r="G24" s="56">
        <f t="shared" si="2"/>
        <v>0</v>
      </c>
      <c r="H24" s="56">
        <f t="shared" si="2"/>
        <v>0</v>
      </c>
      <c r="I24" s="56">
        <f t="shared" si="2"/>
        <v>2764</v>
      </c>
      <c r="J24" s="57">
        <f t="shared" si="2"/>
        <v>1875.3999999999999</v>
      </c>
    </row>
    <row r="25" spans="2:10" ht="18" customHeight="1" hidden="1" thickBot="1">
      <c r="B25" s="74" t="s">
        <v>18</v>
      </c>
      <c r="C25" s="75"/>
      <c r="D25" s="75"/>
      <c r="E25" s="75"/>
      <c r="F25" s="75"/>
      <c r="G25" s="75"/>
      <c r="H25" s="75"/>
      <c r="I25" s="75"/>
      <c r="J25" s="76"/>
    </row>
    <row r="26" spans="2:10" ht="13.5" customHeight="1" hidden="1" thickBot="1">
      <c r="B26" s="16">
        <v>2302010</v>
      </c>
      <c r="C26" s="68" t="s">
        <v>19</v>
      </c>
      <c r="D26" s="69"/>
      <c r="E26" s="69"/>
      <c r="F26" s="69"/>
      <c r="G26" s="69"/>
      <c r="H26" s="69"/>
      <c r="I26" s="69"/>
      <c r="J26" s="70"/>
    </row>
    <row r="27" spans="2:10" ht="30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.7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68" t="s">
        <v>20</v>
      </c>
      <c r="D35" s="69"/>
      <c r="E35" s="69"/>
      <c r="F35" s="69"/>
      <c r="G35" s="69"/>
      <c r="H35" s="69"/>
      <c r="I35" s="69"/>
      <c r="J35" s="70"/>
    </row>
    <row r="36" spans="2:10" ht="30" hidden="1">
      <c r="B36" s="42"/>
      <c r="C36" s="43">
        <v>1110</v>
      </c>
      <c r="D36" s="44" t="s">
        <v>5</v>
      </c>
      <c r="E36" s="45">
        <f aca="true" t="shared" si="4" ref="E36:F42">E12-E27</f>
        <v>-5226.5</v>
      </c>
      <c r="F36" s="45">
        <f t="shared" si="4"/>
        <v>-159.10000000000014</v>
      </c>
      <c r="G36" s="45">
        <v>0</v>
      </c>
      <c r="H36" s="45">
        <v>0</v>
      </c>
      <c r="I36" s="45">
        <f>E36+G36</f>
        <v>-5226.5</v>
      </c>
      <c r="J36" s="46">
        <f>F36+H36</f>
        <v>-159.10000000000014</v>
      </c>
    </row>
    <row r="37" spans="2:10" ht="30" hidden="1">
      <c r="B37" s="22"/>
      <c r="C37" s="26">
        <v>1120</v>
      </c>
      <c r="D37" s="15" t="s">
        <v>6</v>
      </c>
      <c r="E37" s="34">
        <f t="shared" si="4"/>
        <v>-2194.2</v>
      </c>
      <c r="F37" s="34">
        <f t="shared" si="4"/>
        <v>-279.80000000000007</v>
      </c>
      <c r="G37" s="34">
        <v>0</v>
      </c>
      <c r="H37" s="34">
        <v>0</v>
      </c>
      <c r="I37" s="34">
        <f aca="true" t="shared" si="5" ref="I37:I42">E37+G37</f>
        <v>-2194.2</v>
      </c>
      <c r="J37" s="36">
        <f aca="true" t="shared" si="6" ref="J37:J43">F37+H37</f>
        <v>-279.80000000000007</v>
      </c>
    </row>
    <row r="38" spans="2:10" ht="15" hidden="1">
      <c r="B38" s="22"/>
      <c r="C38" s="26">
        <v>1130</v>
      </c>
      <c r="D38" s="15" t="s">
        <v>7</v>
      </c>
      <c r="E38" s="34">
        <f t="shared" si="4"/>
        <v>-22479.5</v>
      </c>
      <c r="F38" s="34">
        <f t="shared" si="4"/>
        <v>-52.199999999999996</v>
      </c>
      <c r="G38" s="34">
        <v>0</v>
      </c>
      <c r="H38" s="34">
        <v>0</v>
      </c>
      <c r="I38" s="34">
        <f t="shared" si="5"/>
        <v>-22479.5</v>
      </c>
      <c r="J38" s="36">
        <f t="shared" si="6"/>
        <v>-52.199999999999996</v>
      </c>
    </row>
    <row r="39" spans="2:10" ht="1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30" hidden="1">
      <c r="B40" s="22"/>
      <c r="C40" s="26">
        <v>1160</v>
      </c>
      <c r="D40" s="15" t="s">
        <v>9</v>
      </c>
      <c r="E40" s="34">
        <f t="shared" si="4"/>
        <v>-26.19999999999999</v>
      </c>
      <c r="F40" s="34">
        <f t="shared" si="4"/>
        <v>56.2</v>
      </c>
      <c r="G40" s="34">
        <v>0</v>
      </c>
      <c r="H40" s="34">
        <v>0</v>
      </c>
      <c r="I40" s="34">
        <f t="shared" si="5"/>
        <v>-26.19999999999999</v>
      </c>
      <c r="J40" s="36">
        <f t="shared" si="6"/>
        <v>56.2</v>
      </c>
    </row>
    <row r="41" spans="2:10" ht="45" hidden="1">
      <c r="B41" s="22"/>
      <c r="C41" s="27">
        <v>1170</v>
      </c>
      <c r="D41" s="15" t="s">
        <v>12</v>
      </c>
      <c r="E41" s="34">
        <f t="shared" si="4"/>
        <v>-6</v>
      </c>
      <c r="F41" s="34">
        <f t="shared" si="4"/>
        <v>5</v>
      </c>
      <c r="G41" s="34">
        <v>0</v>
      </c>
      <c r="H41" s="34">
        <v>0</v>
      </c>
      <c r="I41" s="34">
        <f t="shared" si="5"/>
        <v>-6</v>
      </c>
      <c r="J41" s="36">
        <f t="shared" si="6"/>
        <v>5</v>
      </c>
    </row>
    <row r="42" spans="2:10" ht="15" hidden="1">
      <c r="B42" s="29"/>
      <c r="C42" s="27">
        <v>1350</v>
      </c>
      <c r="D42" s="15" t="s">
        <v>11</v>
      </c>
      <c r="E42" s="35">
        <f t="shared" si="4"/>
        <v>-88.3</v>
      </c>
      <c r="F42" s="35">
        <f t="shared" si="4"/>
        <v>23</v>
      </c>
      <c r="G42" s="34">
        <v>0</v>
      </c>
      <c r="H42" s="34">
        <v>0</v>
      </c>
      <c r="I42" s="34">
        <f t="shared" si="5"/>
        <v>-88.3</v>
      </c>
      <c r="J42" s="36">
        <f t="shared" si="6"/>
        <v>23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-30319.7</v>
      </c>
      <c r="F43" s="39">
        <f>F36+F37+F38+F39+F40+F41+F42</f>
        <v>-481.90000000000015</v>
      </c>
      <c r="G43" s="40">
        <v>0</v>
      </c>
      <c r="H43" s="40">
        <v>0</v>
      </c>
      <c r="I43" s="39">
        <f>I36+I37+I38+I39+I40+I41+I42</f>
        <v>-30408</v>
      </c>
      <c r="J43" s="41">
        <f t="shared" si="6"/>
        <v>-481.90000000000015</v>
      </c>
    </row>
    <row r="44" spans="2:11" ht="81" customHeight="1">
      <c r="B44" s="77" t="s">
        <v>32</v>
      </c>
      <c r="C44" s="77"/>
      <c r="D44" s="77"/>
      <c r="I44" s="78" t="s">
        <v>33</v>
      </c>
      <c r="J44" s="78"/>
      <c r="K44" s="79"/>
    </row>
    <row r="46" ht="14.25" customHeight="1"/>
  </sheetData>
  <sheetProtection/>
  <mergeCells count="17">
    <mergeCell ref="C5:I5"/>
    <mergeCell ref="D8:D9"/>
    <mergeCell ref="E8:F8"/>
    <mergeCell ref="G8:H8"/>
    <mergeCell ref="I8:J8"/>
    <mergeCell ref="C26:J26"/>
    <mergeCell ref="C8:C9"/>
    <mergeCell ref="C35:J35"/>
    <mergeCell ref="B3:J3"/>
    <mergeCell ref="B2:J2"/>
    <mergeCell ref="B25:J25"/>
    <mergeCell ref="B44:D44"/>
    <mergeCell ref="I44:K44"/>
    <mergeCell ref="C11:J11"/>
    <mergeCell ref="B6:J6"/>
    <mergeCell ref="B8:B9"/>
    <mergeCell ref="B4:J4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2019-05-08T07:53:20Z</cp:lastPrinted>
  <dcterms:created xsi:type="dcterms:W3CDTF">1996-10-08T23:32:33Z</dcterms:created>
  <dcterms:modified xsi:type="dcterms:W3CDTF">2021-10-04T07:37:23Z</dcterms:modified>
  <cp:category/>
  <cp:version/>
  <cp:contentType/>
  <cp:contentStatus/>
</cp:coreProperties>
</file>