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eg" ContentType="image/jpeg"/>
  <Default Extension="png" ContentType="image/png"/>
  <Default Extension="gif" ContentType="image/gif"/>
  <Default Extension="wmf" ContentType="image/x-wmf"/>
  <Default Extension="emf" ContentType="image/x-emf"/>
  <Override ContentType="application/vnd.openxmlformats-package.core-properties+xml" PartName="/docProps/core.xml"/>
  <Override ContentType="application/vnd.openxmlformats-officedocument.spreadsheetml.sheet.main+xml" PartName="/xl/workbook.xml"/>
  <Override ContentType="application/vnd.openxmlformats-officedocument.extended-properties+xml" PartName="/docProps/app.xml"/>
  <Override ContentType="application/vnd.openxmlformats-officedocument.spreadsheetml.styles+xml" PartName="/xl/styles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sharedStrings+xml" PartName="/xl/sharedStrings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externalLink+xml" PartName="/xl/externalLinks/externalLink3.xml"/>
  <Override ContentType="application/vnd.openxmlformats-officedocument.spreadsheetml.externalLink+xml" PartName="/xl/externalLinks/externalLink4.xml"/>
  <Override ContentType="application/vnd.openxmlformats-officedocument.spreadsheetml.externalLink+xml" PartName="/xl/externalLinks/externalLink5.xml"/>
  <Override ContentType="application/vnd.openxmlformats-officedocument.spreadsheetml.externalLink+xml" PartName="/xl/externalLinks/externalLink6.xml"/>
  <Override ContentType="application/vnd.openxmlformats-officedocument.spreadsheetml.externalLink+xml" PartName="/xl/externalLinks/externalLink7.xml"/>
  <Override ContentType="application/vnd.openxmlformats-officedocument.spreadsheetml.externalLink+xml" PartName="/xl/externalLinks/externalLink8.xml"/>
  <Override ContentType="application/vnd.openxmlformats-officedocument.spreadsheetml.externalLink+xml" PartName="/xl/externalLinks/externalLink9.xml"/>
  <Override ContentType="application/vnd.openxmlformats-officedocument.spreadsheetml.externalLink+xml" PartName="/xl/externalLinks/externalLink10.xml"/>
  <Override ContentType="application/vnd.openxmlformats-officedocument.spreadsheetml.externalLink+xml" PartName="/xl/externalLinks/externalLink11.xml"/>
  <Override ContentType="application/vnd.openxmlformats-officedocument.spreadsheetml.externalLink+xml" PartName="/xl/externalLinks/externalLink12.xml"/>
  <Override ContentType="application/vnd.openxmlformats-officedocument.spreadsheetml.externalLink+xml" PartName="/xl/externalLinks/externalLink13.xml"/>
  <Override ContentType="application/vnd.openxmlformats-officedocument.spreadsheetml.externalLink+xml" PartName="/xl/externalLinks/externalLink14.xml"/>
  <Override ContentType="application/vnd.openxmlformats-officedocument.spreadsheetml.externalLink+xml" PartName="/xl/externalLinks/externalLink15.xml"/>
  <Override ContentType="application/vnd.openxmlformats-officedocument.spreadsheetml.externalLink+xml" PartName="/xl/externalLinks/externalLink16.xml"/>
  <Override ContentType="application/vnd.openxmlformats-officedocument.spreadsheetml.externalLink+xml" PartName="/xl/externalLinks/externalLink17.xml"/>
  <Override ContentType="application/vnd.openxmlformats-officedocument.spreadsheetml.externalLink+xml" PartName="/xl/externalLinks/externalLink18.xml"/>
  <Override ContentType="application/vnd.openxmlformats-officedocument.spreadsheetml.externalLink+xml" PartName="/xl/externalLinks/externalLink19.xml"/>
  <Override ContentType="application/vnd.openxmlformats-officedocument.spreadsheetml.externalLink+xml" PartName="/xl/externalLinks/externalLink20.xml"/>
  <Override ContentType="application/vnd.openxmlformats-officedocument.spreadsheetml.externalLink+xml" PartName="/xl/externalLinks/externalLink21.xml"/>
  <Override ContentType="application/vnd.openxmlformats-officedocument.spreadsheetml.externalLink+xml" PartName="/xl/externalLinks/externalLink22.xml"/>
  <Override ContentType="application/vnd.openxmlformats-officedocument.spreadsheetml.externalLink+xml" PartName="/xl/externalLinks/externalLink23.xml"/>
  <Override ContentType="application/vnd.openxmlformats-officedocument.spreadsheetml.externalLink+xml" PartName="/xl/externalLinks/externalLink24.xml"/>
  <Override ContentType="application/vnd.openxmlformats-officedocument.spreadsheetml.externalLink+xml" PartName="/xl/externalLinks/externalLink25.xml"/>
  <Override ContentType="application/vnd.openxmlformats-officedocument.spreadsheetml.externalLink+xml" PartName="/xl/externalLinks/externalLink26.xml"/>
  <Override ContentType="application/vnd.openxmlformats-officedocument.spreadsheetml.externalLink+xml" PartName="/xl/externalLinks/externalLink27.xml"/>
  <Override ContentType="application/vnd.openxmlformats-officedocument.spreadsheetml.externalLink+xml" PartName="/xl/externalLinks/externalLink28.xml"/>
  <Override ContentType="application/vnd.openxmlformats-officedocument.spreadsheetml.externalLink+xml" PartName="/xl/externalLinks/externalLink29.xml"/>
  <Override ContentType="application/vnd.openxmlformats-officedocument.spreadsheetml.externalLink+xml" PartName="/xl/externalLinks/externalLink30.xml"/>
  <Override ContentType="application/vnd.openxmlformats-officedocument.spreadsheetml.externalLink+xml" PartName="/xl/externalLinks/externalLink31.xml"/>
  <Override ContentType="application/vnd.openxmlformats-officedocument.spreadsheetml.externalLink+xml" PartName="/xl/externalLinks/externalLink32.xml"/>
  <Override ContentType="application/vnd.openxmlformats-officedocument.spreadsheetml.externalLink+xml" PartName="/xl/externalLinks/externalLink33.xml"/>
  <Override ContentType="application/vnd.openxmlformats-officedocument.spreadsheetml.externalLink+xml" PartName="/xl/externalLinks/externalLink34.xml"/>
  <Override ContentType="application/vnd.openxmlformats-officedocument.spreadsheetml.externalLink+xml" PartName="/xl/externalLinks/externalLink35.xml"/>
  <Override ContentType="application/vnd.openxmlformats-officedocument.spreadsheetml.externalLink+xml" PartName="/xl/externalLinks/externalLink36.xml"/>
  <Override ContentType="application/vnd.openxmlformats-officedocument.theme+xml" PartName="/xl/theme/theme1.xml"/>
</Types>
</file>

<file path=_rels/.rels><?xml version="1.0" encoding="UTF-8" standalone="yes"?><Relationships xmlns="http://schemas.openxmlformats.org/package/2006/relationships" 
><Relationship Target="docProps/core.xml" Type="http://schemas.openxmlformats.org/package/2006/relationships/metadata/core-properties" Id="rId1" /><Relationship Target="xl/workbook.xml" Type="http://schemas.openxmlformats.org/officeDocument/2006/relationships/officeDocument" Id="rId2" /><Relationship Target="docProps/app.xml" Type="http://schemas.openxmlformats.org/officeDocument/2006/relationships/extended-properties" Id="rId3" /></Relationships>
</file>

<file path=xl/workbook.xml><?xml version="1.0" encoding="utf-8"?>
<workbook xmlns="http://schemas.openxmlformats.org/spreadsheetml/2006/main" xmlns:r="http://schemas.openxmlformats.org/officeDocument/2006/relationships">
  <fileVersion appName="xl" lastEdited="7" lowestEdited="7" rupBuild="21328"/>
  <workbookPr defaultThemeVersion="124226"/>
  <bookViews>
    <workbookView xWindow="28680" yWindow="-120" windowWidth="20640" windowHeight="11160" tabRatio="956" activeTab="0">
</workbookView>
  </bookViews>
  <sheets>
    <sheet name="Осн. фін. пок." sheetId="1" r:id="rId2"/>
    <sheet name="I. Фін результат" sheetId="2" r:id="rId3"/>
    <sheet name="ІІ. Розр. з бюджетом" sheetId="3" r:id="rId4"/>
    <sheet name="ІІІ. Рух грош. коштів" sheetId="4" r:id="rId5"/>
    <sheet name="IV. Кап. інвестиції" sheetId="5" r:id="rId6"/>
    <sheet name=" V. Коефіцієнти" sheetId="6" r:id="rId7"/>
    <sheet name="6.1. Інша інфо_1" sheetId="7" r:id="rId8"/>
    <sheet name="6.2. Інша інфо_2" sheetId="8" r:id="rId9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</externalReferences>
  <calcPr calcId="0" fullCalcOnLoad="1" iterateDelta="0.000999999999748979"/>
</workbook>
</file>

<file path=xl/sharedStrings.xml><?xml version="1.0" encoding="utf-8"?>
<sst xmlns="http://schemas.openxmlformats.org/spreadsheetml/2006/main" count="589">
  <si>
    <t>Код рядка</t>
  </si>
  <si>
    <t>капітальне будівництво</t>
  </si>
  <si>
    <t>придбання (виготовлення) основних засобів</t>
  </si>
  <si>
    <t>придбання (створення) нематеріальних активів</t>
  </si>
  <si>
    <t>Фінансовий результат від операційної діяльності</t>
  </si>
  <si>
    <t>Витрати на оплату праці</t>
  </si>
  <si>
    <t>Відрахування на соціальні заходи</t>
  </si>
  <si>
    <t>Амортизація</t>
  </si>
  <si>
    <t>за ЗКГНГ</t>
  </si>
  <si>
    <t>за СПОДУ</t>
  </si>
  <si>
    <t xml:space="preserve">за  КВЕД  </t>
  </si>
  <si>
    <t xml:space="preserve">Місцезнаходження  </t>
  </si>
  <si>
    <t xml:space="preserve">Телефон </t>
  </si>
  <si>
    <t xml:space="preserve">Прізвище та ініціали керівника  </t>
  </si>
  <si>
    <t xml:space="preserve">Підприємство  </t>
  </si>
  <si>
    <t xml:space="preserve">Організаційно-правова форма </t>
  </si>
  <si>
    <t xml:space="preserve">Вид економічної діяльності    </t>
  </si>
  <si>
    <t xml:space="preserve">Галузь     </t>
  </si>
  <si>
    <t xml:space="preserve">Код рядка </t>
  </si>
  <si>
    <t>Усього доходів</t>
  </si>
  <si>
    <t>Територія</t>
  </si>
  <si>
    <t>Форма власності</t>
  </si>
  <si>
    <t>витрати на страхові послуги</t>
  </si>
  <si>
    <t>витрати на аудиторські послуги</t>
  </si>
  <si>
    <t>Валовий прибуток (збиток)</t>
  </si>
  <si>
    <t xml:space="preserve">прибуток </t>
  </si>
  <si>
    <t>збиток</t>
  </si>
  <si>
    <t xml:space="preserve">Резервний фонд</t>
  </si>
  <si>
    <t>витрати на паливо та енергію</t>
  </si>
  <si>
    <t>Інші операційні витрати</t>
  </si>
  <si>
    <t>придбання (виготовлення) інших необоротних матеріальних активів</t>
  </si>
  <si>
    <t>Забезпечення</t>
  </si>
  <si>
    <t>х</t>
  </si>
  <si>
    <t>витрати на службові відрядження</t>
  </si>
  <si>
    <t>витрати на зв’язок</t>
  </si>
  <si>
    <t>витрати на оплату праці</t>
  </si>
  <si>
    <t>відрахування на соціальні заходи</t>
  </si>
  <si>
    <t>амортизація основних засобів і нематеріальних активів загальногосподарського призначення</t>
  </si>
  <si>
    <t>витрати на операційну оренду основних засобів та роялті, що мають загальногосподарське призначення</t>
  </si>
  <si>
    <t>витрати на страхування майна загальногосподарського призначення</t>
  </si>
  <si>
    <t>витрати на страхування загальногосподарського персоналу</t>
  </si>
  <si>
    <t xml:space="preserve">організаційно-технічні послуги </t>
  </si>
  <si>
    <t>юридичні послуги</t>
  </si>
  <si>
    <t>послуги з оцінки майна</t>
  </si>
  <si>
    <t>витрати на охорону праці загальногосподарського персоналу</t>
  </si>
  <si>
    <t xml:space="preserve">витрати на підвищення кваліфікації та перепідготовку кадрів </t>
  </si>
  <si>
    <t>витрати на поліпшення основних фондів</t>
  </si>
  <si>
    <t>відрахування до резерву сумнівних боргів</t>
  </si>
  <si>
    <t>Залучення кредитних коштів</t>
  </si>
  <si>
    <t>Усього</t>
  </si>
  <si>
    <t>Відсоток</t>
  </si>
  <si>
    <t>Залишок нерозподіленого прибутку (непокритого збитку) на початок звітного періоду</t>
  </si>
  <si>
    <t>Залишок нерозподіленого прибутку (непокритого збитку) на кінець звітного періоду</t>
  </si>
  <si>
    <t>відрахування до недержавних пенсійних фондів</t>
  </si>
  <si>
    <t>витрати на консалтингові послуги</t>
  </si>
  <si>
    <t>амортизація основних засобів і нематеріальних активів</t>
  </si>
  <si>
    <t>консультаційні та інформаційні послуги</t>
  </si>
  <si>
    <t>Зобов'язання</t>
  </si>
  <si>
    <t xml:space="preserve">Сума, валюта за договорами </t>
  </si>
  <si>
    <t>Процентна ставка</t>
  </si>
  <si>
    <t>модернізація, модифікація (добудова, дообладнання, реконструкція) основних засобів</t>
  </si>
  <si>
    <t xml:space="preserve">Розвиток виробництва</t>
  </si>
  <si>
    <t>витрати на благодійну допомогу</t>
  </si>
  <si>
    <t xml:space="preserve">Вид кредитного продукту та цільове призначення </t>
  </si>
  <si>
    <t xml:space="preserve">      4. Діючі фінансові зобов'язання підприємства</t>
  </si>
  <si>
    <t xml:space="preserve">      5. Інформація щодо отримання та повернення залучених коштів</t>
  </si>
  <si>
    <t>__________________________________________________________________________________________________________________</t>
  </si>
  <si>
    <t>витрати на утримання основних фондів, інших необоротних активів загальногосподарського використання,  у тому числі:</t>
  </si>
  <si>
    <t>(посада)</t>
  </si>
  <si>
    <t>(підпис)</t>
  </si>
  <si>
    <t>витрати на рекламу</t>
  </si>
  <si>
    <t>Інші операційні витрати, усього, у тому числі:</t>
  </si>
  <si>
    <t>Капітальні інвестиції, усього,
у тому числі:</t>
  </si>
  <si>
    <t>податок на доходи фізичних осіб</t>
  </si>
  <si>
    <t>акцизний податок</t>
  </si>
  <si>
    <t>Вид діяльності</t>
  </si>
  <si>
    <t>Заборгованість на останню дату</t>
  </si>
  <si>
    <t>Бюджетне фінансування</t>
  </si>
  <si>
    <t>Дата видачі / погашення (графік)</t>
  </si>
  <si>
    <t>кредити</t>
  </si>
  <si>
    <t>Повернення коштів за короткостроковими зобов'язаннями, у тому числі:</t>
  </si>
  <si>
    <t>Отримання коштів за короткостроковими зобов'язаннями, у тому числі:</t>
  </si>
  <si>
    <t xml:space="preserve">позики </t>
  </si>
  <si>
    <t>Фінансовий результат до оподаткування</t>
  </si>
  <si>
    <t>І. Формування фінансових результатів</t>
  </si>
  <si>
    <t>Оптимальне значення</t>
  </si>
  <si>
    <t xml:space="preserve">         (ініціали, прізвище)    </t>
  </si>
  <si>
    <t>у тому числі:</t>
  </si>
  <si>
    <t/>
    <r>
      <t>у тому числі:</t>
    </r>
    <r>
      <rPr>
        <rFont val="Times New Roman"/>
        <charset val="204"/>
        <family val="1"/>
        <i/>
        <color auto="1" tint="1.34582088654501E-197"/>
        <sz val="14"/>
      </rPr>
      <t xml:space="preserve"> </t>
    </r>
  </si>
  <si>
    <t>рентна плата за транспортування</t>
  </si>
  <si>
    <t>_____________________________</t>
  </si>
  <si>
    <t>Середньооблікова кількість штатних працівників</t>
  </si>
  <si>
    <t xml:space="preserve">до Порядку складання, затвердження </t>
  </si>
  <si>
    <t>витрати, пов'язані з використанням власних службових автомобілів</t>
  </si>
  <si>
    <t>Дохід від участі в капіталі (розшифрувати)</t>
  </si>
  <si>
    <t>Інші фінансові доходи (розшифрувати)</t>
  </si>
  <si>
    <t>інші адміністративні витрати (розшифрувати)</t>
  </si>
  <si>
    <t>Фінансові витрати (розшифрувати)</t>
  </si>
  <si>
    <t>Втрати від участі в капіталі (розшифрувати)</t>
  </si>
  <si>
    <t>Інші фонди (розшифрувати)</t>
  </si>
  <si>
    <t>Інші цілі (розшифрувати)</t>
  </si>
  <si>
    <t>Усього витрат</t>
  </si>
  <si>
    <t>облігації</t>
  </si>
  <si>
    <t>Інформація</t>
  </si>
  <si>
    <t>інші витрати (розшифрувати)</t>
  </si>
  <si>
    <t>інші витрати на збут (розшифрувати)</t>
  </si>
  <si>
    <t>Найменування  банку</t>
  </si>
  <si>
    <t>Інші джерела (розшифрувати)</t>
  </si>
  <si>
    <t>(ініціали, прізвище)</t>
  </si>
  <si>
    <t>за КОАТУУ</t>
  </si>
  <si>
    <t>за КОПФГ</t>
  </si>
  <si>
    <t xml:space="preserve">за ЄДРПОУ </t>
  </si>
  <si>
    <t>у тому числі за основними видами діяльності за КВЕД</t>
  </si>
  <si>
    <t>погашення реструктуризованих та відстрочених сум, що підлягають сплаті в поточному році до бюджетів та державних цільових фондів</t>
  </si>
  <si>
    <t>(найменування підприємства)</t>
  </si>
  <si>
    <t>Код за ЄДРПОУ</t>
  </si>
  <si>
    <t xml:space="preserve">Рік</t>
  </si>
  <si>
    <t>Витрати на збут</t>
  </si>
  <si>
    <t>EBITDA</t>
  </si>
  <si>
    <t>Власний капітал</t>
  </si>
  <si>
    <t xml:space="preserve">Розподіл чистого прибутку</t>
  </si>
  <si>
    <t>IІ. Розрахунки з бюджетом</t>
  </si>
  <si>
    <t>Чистий рух коштів від інвестиційної діяльності </t>
  </si>
  <si>
    <t>Чистий рух коштів від фінансової діяльності </t>
  </si>
  <si>
    <t xml:space="preserve">Розрахунок показника EBITDA</t>
  </si>
  <si>
    <t xml:space="preserve">Вплив зміни валютних курсів на залишок коштів </t>
  </si>
  <si>
    <t>Довгострокові зобов'язання і забезпечення</t>
  </si>
  <si>
    <t>Поточні зобов'язання і забезпечення</t>
  </si>
  <si>
    <t>Собівартість реалізованої продукції (товарів, робіт, послуг)</t>
  </si>
  <si>
    <t>у тому числі на державну частку</t>
  </si>
  <si>
    <t>&gt; 1</t>
  </si>
  <si>
    <t>транспортні витрати</t>
  </si>
  <si>
    <t>витрати на зберігання та упаковку</t>
  </si>
  <si>
    <t>Коефіцієнти рентабельності та прибутковості</t>
  </si>
  <si>
    <t>Аналіз капітальних інвестицій</t>
  </si>
  <si>
    <t>Коефіцієнти фінансової стійкості та ліквідності</t>
  </si>
  <si>
    <t>Стандарти звітності П(с)БОУ</t>
  </si>
  <si>
    <t>Стандарти звітності МСФЗ</t>
  </si>
  <si>
    <t>Перенесено з додаткового капіталу</t>
  </si>
  <si>
    <t>Марка</t>
  </si>
  <si>
    <t xml:space="preserve">Рік придбання</t>
  </si>
  <si>
    <t>Витрати, усього</t>
  </si>
  <si>
    <t>Договір</t>
  </si>
  <si>
    <t>Основні фінансові показники</t>
  </si>
  <si>
    <t>Чистий дохід від реалізації продукції (товарів, робіт, послуг)</t>
  </si>
  <si>
    <t>державними унітарними підприємствами та їх об'єднаннями до державного бюджету</t>
  </si>
  <si>
    <t>витрати на оренду службових автомобілів</t>
  </si>
  <si>
    <t>Загальна кошторисна вартість</t>
  </si>
  <si>
    <t xml:space="preserve">IV. Капітальні інвестиції </t>
  </si>
  <si>
    <t>V. Коефіцієнтний аналіз</t>
  </si>
  <si>
    <t>8. Джерела капітальних інвестицій</t>
  </si>
  <si>
    <t>курсові різниці</t>
  </si>
  <si>
    <t>2012/1</t>
  </si>
  <si>
    <t>4010</t>
  </si>
  <si>
    <t>Адміністративні витрати, у тому числі:</t>
  </si>
  <si>
    <t>Витрати на збут, у тому числі:</t>
  </si>
  <si>
    <t xml:space="preserve">Рентабельність EBITDA</t>
  </si>
  <si>
    <t>Коефіцієнт фінансової стійкості</t>
  </si>
  <si>
    <t>Елементи операційних витрат</t>
  </si>
  <si>
    <t>Факт наростаючим підсумком з початку року</t>
  </si>
  <si>
    <t>Факт</t>
  </si>
  <si>
    <t>Додаток 3</t>
  </si>
  <si>
    <t>ЗВІТ</t>
  </si>
  <si>
    <t>за ______________________________________</t>
  </si>
  <si>
    <t>План</t>
  </si>
  <si>
    <t xml:space="preserve">чистий дохід  від реалізації продукції (товарів, робіт, послуг) </t>
  </si>
  <si>
    <t xml:space="preserve">кількість продукції/     наданих послуг </t>
  </si>
  <si>
    <t>Заборгованість за кредитами на початок звітного періоду</t>
  </si>
  <si>
    <t>Отримано залучених коштів за звітний період</t>
  </si>
  <si>
    <t>план</t>
  </si>
  <si>
    <t>факт</t>
  </si>
  <si>
    <t>Заборгованість на кінець звітного періоду</t>
  </si>
  <si>
    <t xml:space="preserve">      3. Інформація про бізнес підприємства (код рядка 1000 фінансового плану)</t>
  </si>
  <si>
    <t>Найменування об’єкта</t>
  </si>
  <si>
    <t>9. Капітальне будівництво (рядок 4010 таблиці 4)</t>
  </si>
  <si>
    <t xml:space="preserve">та контролю виконання фінансового плану </t>
  </si>
  <si>
    <t>суб'єкта господарювання державного сектору економіки</t>
  </si>
  <si>
    <t xml:space="preserve">          </t>
  </si>
  <si>
    <t xml:space="preserve">                  (підпис)</t>
  </si>
  <si>
    <t>інші операційні витрати (розшифрувати)</t>
  </si>
  <si>
    <t>Неконтрольована частка</t>
  </si>
  <si>
    <t>минулий рік</t>
  </si>
  <si>
    <t>поточний рік</t>
  </si>
  <si>
    <t xml:space="preserve">план </t>
  </si>
  <si>
    <t>Валовий прибуток/збиток</t>
  </si>
  <si>
    <t>Усього активи</t>
  </si>
  <si>
    <t>Усього зобов'язання і забезпечення</t>
  </si>
  <si>
    <t>Доходи і витрати (деталізація)</t>
  </si>
  <si>
    <t xml:space="preserve">пояснення та обґрунтування відхилення від запланованого рівня доходів/витрат                               </t>
  </si>
  <si>
    <t>відхилення,  +/–</t>
  </si>
  <si>
    <t>виконання, %</t>
  </si>
  <si>
    <t>Фінансовий результат від операційної діяльності, рядок 1100</t>
  </si>
  <si>
    <t>Матеріальні витрати, у тому числі:</t>
  </si>
  <si>
    <t>витрати на сировину та основні матеріали</t>
  </si>
  <si>
    <t>Найменування показника</t>
  </si>
  <si>
    <t>Відхилення,  +/–</t>
  </si>
  <si>
    <t>Виконання, %</t>
  </si>
  <si>
    <t>адміністративно-управлінський персонал</t>
  </si>
  <si>
    <t>працівники</t>
  </si>
  <si>
    <t xml:space="preserve">      2. Перелік підприємств, які включені до консолідованого (зведеного) фінансового плану</t>
  </si>
  <si>
    <t>освоєння капітальних вкладень</t>
  </si>
  <si>
    <t>власні кошти</t>
  </si>
  <si>
    <t>кредитні кошти</t>
  </si>
  <si>
    <t>інші джерела (зазначити джерело)</t>
  </si>
  <si>
    <t>фінансування капітальних інвестицій (оплата грошовими коштами), усього</t>
  </si>
  <si>
    <t xml:space="preserve">у тому числі </t>
  </si>
  <si>
    <t>Власні кошти (розшифрувати)</t>
  </si>
  <si>
    <t xml:space="preserve">Довгострокові зобов'язання, усього </t>
  </si>
  <si>
    <t>Короткострокові зобов'язання, усього</t>
  </si>
  <si>
    <t>Інші фінансові зобов'язання, усього</t>
  </si>
  <si>
    <t>кількість продукції/             наданих послуг, одиниця виміру</t>
  </si>
  <si>
    <t>Примітки</t>
  </si>
  <si>
    <t xml:space="preserve">      Загальна інформація про підприємство (резюме)</t>
  </si>
  <si>
    <t xml:space="preserve">(ініціали, прізвище)    </t>
  </si>
  <si>
    <t>Ковенанти/обмежувальні коефіцієнти</t>
  </si>
  <si>
    <t>Найменування підприємства</t>
  </si>
  <si>
    <t xml:space="preserve">Найменування об’єкта </t>
  </si>
  <si>
    <t xml:space="preserve">Рік початку        і закінчення будівництва</t>
  </si>
  <si>
    <t>Збільшення</t>
  </si>
  <si>
    <t>Характеризує ефективність використання активів підприємства</t>
  </si>
  <si>
    <t>Характеризує ефективність господарської діяльності підприємства</t>
  </si>
  <si>
    <t>Характеризує співвідношення власних та позикових коштів і залежність підприємства від зовнішніх фінансових джерел</t>
  </si>
  <si>
    <t>Характеризує інвестиційну політику підприємства</t>
  </si>
  <si>
    <t>Показує достатність ресурсів підприємства, які може бути використано для погашення його поточних зобов'язань.  Нормативним значенням для цього показника є &gt; 1–1,5</t>
  </si>
  <si>
    <t>Мета використання</t>
  </si>
  <si>
    <t>(    )</t>
  </si>
  <si>
    <t>зміна ціни одиниці  (вартості продукції/     наданих послуг)</t>
  </si>
  <si>
    <t>Інші операційні доходи, у тому числі:</t>
  </si>
  <si>
    <t>нетипові операційні доходи</t>
  </si>
  <si>
    <t>Інші операційні витрати, у тому числі:</t>
  </si>
  <si>
    <t>нетипові операційні витрати</t>
  </si>
  <si>
    <t>Дохід від участі в капіталі</t>
  </si>
  <si>
    <t>Втрати від участі в капіталі</t>
  </si>
  <si>
    <t>Інші фінансові доходи</t>
  </si>
  <si>
    <t>Фінансові витрати</t>
  </si>
  <si>
    <t>Інші фонди</t>
  </si>
  <si>
    <t>Інші цілі</t>
  </si>
  <si>
    <t>Капітальні інвестиції, усього, у тому числі:</t>
  </si>
  <si>
    <t>Джерела капітальних інвестицій, усього, у тому числі:</t>
  </si>
  <si>
    <t>4000/1</t>
  </si>
  <si>
    <t>4000/2</t>
  </si>
  <si>
    <t>4000/3</t>
  </si>
  <si>
    <t>4000/4</t>
  </si>
  <si>
    <t>Витрати з податку на прибуток</t>
  </si>
  <si>
    <t>Дохід з податку на прибуток</t>
  </si>
  <si>
    <t xml:space="preserve">Прибуток від припиненої діяльності після оподаткування </t>
  </si>
  <si>
    <t xml:space="preserve">Збиток від припиненої діяльності після оподаткування </t>
  </si>
  <si>
    <t>капітальний ремонт</t>
  </si>
  <si>
    <t>Інші операційні доходи, усього, у тому числі:</t>
  </si>
  <si>
    <t>інші операційні доходи (розшифрувати)</t>
  </si>
  <si>
    <t>Інші доходи, усього, у тому числі:</t>
  </si>
  <si>
    <t>інші доходи (розшифрувати)</t>
  </si>
  <si>
    <t>Інші витрати, усього, у тому числі:</t>
  </si>
  <si>
    <t>Нараховані до сплати відрахування частини чистого прибутку, усього, у тому числі:</t>
  </si>
  <si>
    <t>Надходження авансів від покупців і замовників</t>
  </si>
  <si>
    <t xml:space="preserve">Надходження грошових коштів від фінансової діяльності </t>
  </si>
  <si>
    <t xml:space="preserve">Розрахунки за продукцію (товари, роботи та послуги) </t>
  </si>
  <si>
    <t xml:space="preserve">Розрахунки з оплати праці </t>
  </si>
  <si>
    <t>податок на прибуток підприємств</t>
  </si>
  <si>
    <t>податок на додану вартість</t>
  </si>
  <si>
    <t>рентна плата</t>
  </si>
  <si>
    <t>Повернення коштів до бюджету</t>
  </si>
  <si>
    <t>Отримання коштів за довгостроковими зобов'язаннями, у тому числі:</t>
  </si>
  <si>
    <t>Повернення коштів за довгостроковими зобов'язаннями, у тому числі:</t>
  </si>
  <si>
    <t>Найменування видів діяльності за КВЕД</t>
  </si>
  <si>
    <t>Чистий фінансовий результат, у тому числі:</t>
  </si>
  <si>
    <t>ІІІ. Рух грошових коштів (за прямим методом)</t>
  </si>
  <si>
    <t>Повернення податків і зборів, у тому числі:</t>
  </si>
  <si>
    <t>податку на додану вартість</t>
  </si>
  <si>
    <t>Надходження від власного капіталу</t>
  </si>
  <si>
    <t>Витрачання на викуп власних акцій</t>
  </si>
  <si>
    <t>Чистий рух коштів від операційної діяльності</t>
  </si>
  <si>
    <t>нетипові операційні доходи (розшифрувати)</t>
  </si>
  <si>
    <t>Чистий фінансовий результат</t>
  </si>
  <si>
    <t>І. Рух коштів у результаті операційної діяльності</t>
  </si>
  <si>
    <t>II. Рух коштів у результаті інвестиційної діяльності</t>
  </si>
  <si>
    <t>III. Рух коштів у результаті фінансової діяльності</t>
  </si>
  <si>
    <t>Залишок коштів на початок періоду</t>
  </si>
  <si>
    <t>Залишок коштів на кінець періоду</t>
  </si>
  <si>
    <t>Чистий рух коштів від фінансової діяльності</t>
  </si>
  <si>
    <t>IІІ. Рух грошових коштів</t>
  </si>
  <si>
    <t>ІV. Капітальні інвестиції</t>
  </si>
  <si>
    <t>VI. Звіт про фінансовий стан</t>
  </si>
  <si>
    <t>VІI. Кредитна політика</t>
  </si>
  <si>
    <t>7000</t>
  </si>
  <si>
    <t>7010</t>
  </si>
  <si>
    <t>7001</t>
  </si>
  <si>
    <t>7002</t>
  </si>
  <si>
    <t>7003</t>
  </si>
  <si>
    <t>7011</t>
  </si>
  <si>
    <t>7012</t>
  </si>
  <si>
    <t>7013</t>
  </si>
  <si>
    <t>VIII. Дані про персонал та витрати на оплату праці</t>
  </si>
  <si>
    <t>8000</t>
  </si>
  <si>
    <t>8001</t>
  </si>
  <si>
    <t>8002</t>
  </si>
  <si>
    <t>8003</t>
  </si>
  <si>
    <t>8010</t>
  </si>
  <si>
    <t>8020</t>
  </si>
  <si>
    <t>8021</t>
  </si>
  <si>
    <t>8022</t>
  </si>
  <si>
    <t>8023</t>
  </si>
  <si>
    <t>6. Витрати, пов'язані з використанням власних службових автомобілів (у складі адміністративних витрат, рядок 1031)</t>
  </si>
  <si>
    <t>7. Витрати на оренду службових автомобілів (у складі адміністративних витрат, рядок 1032)</t>
  </si>
  <si>
    <t>1050/1</t>
  </si>
  <si>
    <t>Необоротні активи, усього, у тому числі:</t>
  </si>
  <si>
    <t>Основні засоби</t>
  </si>
  <si>
    <t>первісна вартість</t>
  </si>
  <si>
    <t>знос</t>
  </si>
  <si>
    <t>Оборотні активи, усього, у тому числі:</t>
  </si>
  <si>
    <t>Гроші та їх еквіваленти</t>
  </si>
  <si>
    <t>Зменшення</t>
  </si>
  <si>
    <t xml:space="preserve">Рентабельність діяльності</t>
  </si>
  <si>
    <t xml:space="preserve">Рентабельність активів</t>
  </si>
  <si>
    <t xml:space="preserve">Рентабельність власного капіталу</t>
  </si>
  <si>
    <t>Коефіцієнт зносу основних засобів</t>
  </si>
  <si>
    <t>Повернено залучених коштів за звітний період</t>
  </si>
  <si>
    <t>плюс амортизація, рядок 1430</t>
  </si>
  <si>
    <t>мінус операційні доходи від курсових різниць, рядок 1071</t>
  </si>
  <si>
    <t>плюс операційні витрати від курсових різниць, рядок 1081</t>
  </si>
  <si>
    <t>мінус значні нетипові операційні доходи, рядок 1072</t>
  </si>
  <si>
    <t>плюс значні нетипові операційні витрати, рядок 1082</t>
  </si>
  <si>
    <t>Факт наростаючим підсумком
з початку року</t>
  </si>
  <si>
    <t>Факт наростаючим підсумком 
з початку року</t>
  </si>
  <si>
    <t>Первісна балансова вартість введених потужностей на початок звітного періоду</t>
  </si>
  <si>
    <t>Незавершене будівництво на початок звітного періоду</t>
  </si>
  <si>
    <t>Факт
відповідного періоду минулого року</t>
  </si>
  <si>
    <t>План
звітного періоду</t>
  </si>
  <si>
    <t>Факт
звітного періоду</t>
  </si>
  <si>
    <t>Дата
початку
оренди</t>
  </si>
  <si>
    <t>факт
відповідного періоду
минулого року</t>
  </si>
  <si>
    <t>план
звітного періоду</t>
  </si>
  <si>
    <t>факт
звітного періоду</t>
  </si>
  <si>
    <t>Цільове фінансування</t>
  </si>
  <si>
    <t>Отримано залучених коштів, усього, у тому числі:</t>
  </si>
  <si>
    <t>Повернено залучених коштів, усього, у тому числі:</t>
  </si>
  <si>
    <t>Сплата податків та зборів до Державного бюджету України (податкові платежі), усього, у тому числі:</t>
  </si>
  <si>
    <t>ПДВ, що підлягає сплаті до бюджету за підсумками звітного періоду</t>
  </si>
  <si>
    <t>ПДВ, що підлягає відшкодуванню з бюджету за підсумками звітного періоду</t>
  </si>
  <si>
    <t>відрахування частини чистого прибутку державними унітарними підприємствами та їх об'єднаннями</t>
  </si>
  <si>
    <t>Сплата податків та зборів до місцевих бюджетів (податкові платежі)</t>
  </si>
  <si>
    <t>Інші податки, збори та платежі на користь держави,
усього, у тому числі:</t>
  </si>
  <si>
    <t xml:space="preserve">єдиний внесок на загальнообов'язкове державне соціальне страхування               </t>
  </si>
  <si>
    <t>Усього виплат на користь держави</t>
  </si>
  <si>
    <t xml:space="preserve">Сплата податків, зборів та інших обов'язкових платежів </t>
  </si>
  <si>
    <t>інші податки та збори (розшифрувати)</t>
  </si>
  <si>
    <t>Сплата податків та зборів до місцевих бюджетів (податкові платежі), усього, у тому числі:</t>
  </si>
  <si>
    <t>земельний податок</t>
  </si>
  <si>
    <t>орендна плата</t>
  </si>
  <si>
    <t>Інші податки, збори та платежі на користь держави, усього, у тому числі:</t>
  </si>
  <si>
    <t>митні платежі</t>
  </si>
  <si>
    <t xml:space="preserve">єдиний внесок на загальнообов'язкове державне соціальне страхування                      </t>
  </si>
  <si>
    <t>інші податки, збори та платежі (розшифрувати)</t>
  </si>
  <si>
    <t>Погашення податкового боргу, усього, у тому числі:</t>
  </si>
  <si>
    <t>інші (штрафи, пені, неустойки) (розшифрувати)</t>
  </si>
  <si>
    <t>нетипові операційні витрати (розшифрувати)</t>
  </si>
  <si>
    <t>Коефіцієнт відношення боргу до EBITDA
(довгострокові зобов'язання, рядок 6030 + поточні зобов'язання, рядок 6040) / EBITDA, рядок 1310</t>
  </si>
  <si>
    <t>x</t>
  </si>
  <si>
    <t>Одиниця виміру, тис. грн</t>
  </si>
  <si>
    <t>рентна плата за користування надрами</t>
  </si>
  <si>
    <t>залучені кредитні кошти</t>
  </si>
  <si>
    <t>бюджетне фінансування</t>
  </si>
  <si>
    <t>інші джерела</t>
  </si>
  <si>
    <t>У тому числі державні гранти і субсидії</t>
  </si>
  <si>
    <t>У тому числі фінансові запозичення</t>
  </si>
  <si>
    <t>довгострокові зобов'язання</t>
  </si>
  <si>
    <t>короткострокові зобов'язання</t>
  </si>
  <si>
    <t>інші фінансові зобов'язання</t>
  </si>
  <si>
    <t>Витрати на сировину та основні матеріали</t>
  </si>
  <si>
    <t xml:space="preserve">Витрати на паливо </t>
  </si>
  <si>
    <t>Витрати на електроенергію</t>
  </si>
  <si>
    <t>Витрати, що здійснюються для підтримання об’єкта в робочому стані (проведення ремонту, технічного огляду, нагляду, обслуговування тощо)</t>
  </si>
  <si>
    <t>Амортизація основних засобів і нематеріальних активів</t>
  </si>
  <si>
    <t>Інші витрати (розшифрувати)</t>
  </si>
  <si>
    <t>Виручка від реалізації продукції (товарів, робіт, послуг)</t>
  </si>
  <si>
    <t xml:space="preserve">Інші надходження (розшифрувати) </t>
  </si>
  <si>
    <t>Коефіцієнт фінансової стійкості
(власний капітал, рядок 6080 / (довгострокові зобов'язання, рядок 6030 + поточні зобов'язання, рядок 6040))</t>
  </si>
  <si>
    <t>Коефіцієнт поточної ліквідності (покриття)
(оборотні активи, рядок 6010 / поточні зобов'язання, рядок 6040)</t>
  </si>
  <si>
    <t>Коефіцієнт відношення капітальних інвестицій до амортизації
(капітальні інвестиції, рядок 4000 / амортизація, рядок 1430)</t>
  </si>
  <si>
    <t>Коефіцієнт відношення капітальних інвестицій до чистого доходу від реалізації продукції (товарів, робіт, послуг)
(капітальні інвестиції, рядок 4000 / чистий дохід від реалізації продукції (товарів, робіт, послуг), рядок 1000)</t>
  </si>
  <si>
    <t>Коефіцієнт зносу основних засобів 
(сума зносу, рядок 6003 / первісна вартість основних засобів, рядок 6002)</t>
  </si>
  <si>
    <t>чистий дохід  від реалізації продукції (товарів, робіт, послуг),     тис. грн</t>
  </si>
  <si>
    <t>ціна одиниці     (вартість  продукції/     наданих послуг), грн</t>
  </si>
  <si>
    <t>Відхилення,  +/–
(факт звітного періоду /
план звітного періоду)</t>
  </si>
  <si>
    <t>Виконання, %
(факт звітного періоду /
план звітного періоду)</t>
  </si>
  <si>
    <t>тис. грн (без ПДВ)</t>
  </si>
  <si>
    <t xml:space="preserve">Прибуток </t>
  </si>
  <si>
    <t>Збиток</t>
  </si>
  <si>
    <t>Валова рентабельність
(валовий прибуток, рядок 1020 / чистий дохід від реалізації продукції (товарів, робіт, послуг), рядок 1000) х 100, %</t>
  </si>
  <si>
    <t xml:space="preserve">Рентабельність EBITDA
(EBITDA, рядок 1310 / чистий дохід від реалізації продукції (товарів, робіт, послуг), рядок 1000) х 100, %</t>
  </si>
  <si>
    <t xml:space="preserve">Рентабельність активів
(чистий фінансовий результат, рядок 1200 / вартість активів, рядок 6020) х 100, %</t>
  </si>
  <si>
    <t xml:space="preserve">Рентабельність власного капіталу
(чистий фінансовий результат, рядок 1200 / власний капітал, рядок 6080) х 100, %</t>
  </si>
  <si>
    <t xml:space="preserve">Рентабельність діяльності
(чистий фінансовий результат, рядок 1200 / чистий дохід від реалізації продукції (товарів, робіт, послуг), рядок 1000) х 100, %</t>
  </si>
  <si>
    <t>Надходження грошових коштів від операційної діяльності</t>
  </si>
  <si>
    <t>Цільове фінансування (розшифрувати)</t>
  </si>
  <si>
    <t>Витрачання грошових коштів від операційної діяльності</t>
  </si>
  <si>
    <t>інші зобов’язання з податків і зборів (розшифрувати)</t>
  </si>
  <si>
    <t>Інші витрачання (розшифрувати)</t>
  </si>
  <si>
    <t>Надходження грошових коштів від інвестиційної діяльності</t>
  </si>
  <si>
    <t>Надходження від реалізації фінансових інвестицій, у тому числі:</t>
  </si>
  <si>
    <t xml:space="preserve">надходження від продажу акцій та облігацій </t>
  </si>
  <si>
    <t xml:space="preserve">Надходження від реалізації необоротних активів </t>
  </si>
  <si>
    <t>Надходження від отриманих відсотків</t>
  </si>
  <si>
    <t>Надходження дивідендів</t>
  </si>
  <si>
    <t>Витрачання грошових коштів від інвестиційної діяльності</t>
  </si>
  <si>
    <t>Витрачання на придбання фінансових інвестицій, у тому числі:</t>
  </si>
  <si>
    <t xml:space="preserve">витрачання на придбання акцій та облігацій </t>
  </si>
  <si>
    <t>Виплати за деривативами</t>
  </si>
  <si>
    <t>Інші платежі (розшифрувати)</t>
  </si>
  <si>
    <t>Витрачання грошових коштів від фінансової діяльності</t>
  </si>
  <si>
    <t>члени наглядової ради</t>
  </si>
  <si>
    <t xml:space="preserve">Витрачання на придбання необоротних активів, у тому числі: </t>
  </si>
  <si>
    <t xml:space="preserve">придбання (створення) основних засобів (розшифрувати) </t>
  </si>
  <si>
    <t>3270/1</t>
  </si>
  <si>
    <t xml:space="preserve">капітальне будівництво (розшифрувати) </t>
  </si>
  <si>
    <t>3270/2</t>
  </si>
  <si>
    <t xml:space="preserve">придбання (створення) нематеріальних активів (розшифрувати) </t>
  </si>
  <si>
    <t>3270/3</t>
  </si>
  <si>
    <t>Чистий рух грошових коштів за звітний період</t>
  </si>
  <si>
    <t>члени правління</t>
  </si>
  <si>
    <t>8024</t>
  </si>
  <si>
    <t>8025</t>
  </si>
  <si>
    <t>8004</t>
  </si>
  <si>
    <t>8005</t>
  </si>
  <si>
    <t>Код</t>
  </si>
  <si>
    <t xml:space="preserve">про виконання фінансового плану </t>
  </si>
  <si>
    <t>член наглядової ради</t>
  </si>
  <si>
    <t>член правління</t>
  </si>
  <si>
    <t>керівник</t>
  </si>
  <si>
    <t>працівник</t>
  </si>
  <si>
    <t>адміністративно-управлінський працівник</t>
  </si>
  <si>
    <t xml:space="preserve">керівник, усього, у тому числі: </t>
  </si>
  <si>
    <t>Зобов’язання з податків, зборів та інших обов’язкових платежів, у тому числі:</t>
  </si>
  <si>
    <t>3156/1</t>
  </si>
  <si>
    <t>3156/2</t>
  </si>
  <si>
    <t>Надходження від деривативів</t>
  </si>
  <si>
    <t>Сплата дивідендів</t>
  </si>
  <si>
    <t>Витрачення на сплату відсотків</t>
  </si>
  <si>
    <t>Витрачення на сплату заборгованості з фінансової оренди</t>
  </si>
  <si>
    <t>Середньомісячні витрати на оплату праці одного працівника (гривень), усього, у тому числі:</t>
  </si>
  <si>
    <t/>
    <r>
      <t xml:space="preserve">Середня кількість працівників </t>
    </r>
    <r>
      <rPr>
        <rFont val="Times New Roman"/>
        <charset val="204"/>
        <family val="1"/>
        <color auto="1" tint="1.34582088654501E-197"/>
        <sz val="14"/>
      </rPr>
      <t>(штатних працівників, зовнішніх сумісників та працівників,</t>
    </r>
    <r>
      <rPr>
        <rFont val="Times New Roman"/>
        <charset val="204"/>
        <family val="1"/>
        <color indexed="10"/>
        <sz val="14"/>
      </rPr>
      <t xml:space="preserve"> які </t>
    </r>
    <r>
      <rPr>
        <rFont val="Times New Roman"/>
        <charset val="204"/>
        <family val="1"/>
        <color auto="1" tint="1.34582088654501E-197"/>
        <sz val="14"/>
      </rPr>
      <t>працюють за цивільно-правовими договорами)</t>
    </r>
    <r>
      <rPr>
        <rFont val="Times New Roman"/>
        <charset val="204"/>
        <family val="1"/>
        <b/>
        <color auto="1" tint="1.34582088654501E-197"/>
        <sz val="14"/>
      </rPr>
      <t>, у тому числі:</t>
    </r>
  </si>
  <si>
    <t>господарськими товариствами, у статутному капіталі яких більше 50 відсотків акцій (часток) належать державі, на виплату дивідендів</t>
  </si>
  <si>
    <t>відрахування частини чистого прибутку господарськими товариствами, у статутному капіталі яких більше 50 відсотків акцій (часток) належать державі, на виплату дивідендів на державну частку</t>
  </si>
  <si>
    <t>(пункт 11)</t>
  </si>
  <si>
    <t/>
    <r>
      <t xml:space="preserve">Суб'єкт управління </t>
    </r>
    <r>
      <rPr>
        <rFont val="Times New Roman"/>
        <charset val="204"/>
        <family val="1"/>
        <b/>
        <i/>
        <color auto="1" tint="1.34582088654501E-197"/>
        <sz val="14"/>
      </rPr>
      <t xml:space="preserve"> </t>
    </r>
  </si>
  <si>
    <t>Інші коефіцієнти/ковенанти, якщо такі передбачені умовами кредитних договорів, із зазначенням банку, валюти та суми зобов'язання на дату останньої звітності, строку погашення. У графі "Оптимальне значення" зазначити граничне значення коефіцієнта</t>
  </si>
  <si>
    <t>Фонд оплати праці, тис. грн,
у тому числі:</t>
  </si>
  <si>
    <t>Витрати на оплату праці,
тис. грн, у тому числі:</t>
  </si>
  <si>
    <t>Середньомісячні витрати на оплату праці одного працівника, грн, усього, у тому числі:</t>
  </si>
  <si>
    <t/>
    <r>
      <t xml:space="preserve">Відхилення,  +/–
</t>
    </r>
    <r>
      <rPr>
        <rFont val="Times New Roman"/>
        <charset val="204"/>
        <family val="1"/>
        <color auto="1" tint="1.34582088654501E-197"/>
        <sz val="12"/>
      </rPr>
      <t>(факт звітного періоду /
план звітного періоду)</t>
    </r>
  </si>
  <si>
    <t/>
    <r>
      <t xml:space="preserve">Виконання, %
</t>
    </r>
    <r>
      <rPr>
        <rFont val="Times New Roman"/>
        <charset val="204"/>
        <family val="1"/>
        <color auto="1" tint="1.34582088654501E-197"/>
        <sz val="12"/>
      </rPr>
      <t>(факт звітного періоду /
план звітного періоду)</t>
    </r>
  </si>
  <si>
    <t>№ з/п</t>
  </si>
  <si>
    <t>Інформація щодо проектно-кошторисної документації (стан розроблення, затвердження, у разі затвердження зазначити  суб'єкт управління, яким затверджено, та відповідний документ)</t>
  </si>
  <si>
    <t>Документ, яким затверджений титул будови,
із зазначенням суб'єкта управління, який його погодив</t>
  </si>
  <si>
    <t xml:space="preserve">      1. Дані про підприємство, персонал та витрати на оплату праці*</t>
  </si>
  <si>
    <t>посадовий оклад</t>
  </si>
  <si>
    <t>преміювання</t>
  </si>
  <si>
    <t xml:space="preserve">інші виплати, передбачені законодавством </t>
  </si>
  <si>
    <t xml:space="preserve">      * У разі збільшення витрат на оплату праці у звітному періоді порівняно із запланованими та фактичними витратами відповідного періоду минулого року обов'язково надаються обґрунтування. </t>
  </si>
  <si>
    <t/>
    <r>
      <t xml:space="preserve">Середня кількість працівників </t>
    </r>
    <r>
      <rPr>
        <rFont val="Times New Roman"/>
        <charset val="204"/>
        <family val="1"/>
        <color auto="1" tint="1.34582088654501E-197"/>
        <sz val="14"/>
      </rPr>
      <t>(штатних
працівників, зовнішніх сумісників та працівників,
які  працюють за цивільно-правовими договорами)</t>
    </r>
    <r>
      <rPr>
        <rFont val="Times New Roman"/>
        <charset val="204"/>
        <family val="1"/>
        <b/>
        <color auto="1" tint="1.34582088654501E-197"/>
        <sz val="14"/>
      </rPr>
      <t xml:space="preserve">,
</t>
    </r>
    <r>
      <rPr>
        <rFont val="Times New Roman"/>
        <charset val="204"/>
        <family val="1"/>
        <color auto="1" tint="1.34582088654501E-197"/>
        <sz val="14"/>
      </rPr>
      <t>у тому числі:</t>
    </r>
  </si>
  <si>
    <t>(квартал, рік)</t>
  </si>
  <si>
    <t>Звітний період (квартал, рік)</t>
  </si>
  <si>
    <t>до звіту про виконання фінансового плану за ___________ (квартал, рік)</t>
  </si>
  <si>
    <t/>
    <r>
      <t>Керівник</t>
    </r>
    <r>
      <rPr>
        <rFont val="Times New Roman"/>
        <charset val="204"/>
        <family val="1"/>
        <color auto="1" tint="1.34582088654501E-197"/>
        <sz val="14"/>
      </rPr>
      <t xml:space="preserve"> </t>
    </r>
  </si>
  <si>
    <t xml:space="preserve">Керівник </t>
  </si>
  <si>
    <t xml:space="preserve"> (посада)</t>
  </si>
  <si>
    <t xml:space="preserve"> (підпис)</t>
  </si>
  <si>
    <t>Керівник</t>
  </si>
  <si>
    <t xml:space="preserve">           (ініціали, прізвище)    </t>
  </si>
  <si>
    <t xml:space="preserve">Керівник  </t>
  </si>
  <si>
    <t>Державне підприємство "Центральна лабораторія з аналізу якості лікарських засобів і медичної продукції"</t>
  </si>
  <si>
    <t>25412778</t>
  </si>
  <si>
    <t>Державне підприємство</t>
  </si>
  <si>
    <t>М.КИЇВ</t>
  </si>
  <si>
    <t>8039100000</t>
  </si>
  <si>
    <t>Державна служба України з лікарських засобів та контролю за наркотиками</t>
  </si>
  <si>
    <t>27189</t>
  </si>
  <si>
    <t>---</t>
  </si>
  <si>
    <t>0</t>
  </si>
  <si>
    <t>Дослідження й експериментальні розробки у сфері інших природничих і технічних наук</t>
  </si>
  <si>
    <t>72.19</t>
  </si>
  <si>
    <t>Державна</t>
  </si>
  <si>
    <t>вулиця Кудрявська, будинок 10-Г, м. Київ, 04053</t>
  </si>
  <si>
    <t>2721296</t>
  </si>
  <si>
    <t>МАРКІН Роман Олексійович</t>
  </si>
  <si>
    <t>Директор</t>
  </si>
  <si>
    <t>X</t>
  </si>
  <si>
    <t>за Рік 2021</t>
  </si>
  <si>
    <t/>
  </si>
  <si>
    <t>витрати на охорону праці та техніку безпеки виробничого персоналу</t>
  </si>
  <si>
    <t>1018/001</t>
  </si>
  <si>
    <t>витрати на оренду приміщень, інфраструктури, спецтехніки тощо</t>
  </si>
  <si>
    <t>1018/002</t>
  </si>
  <si>
    <t>витрати на оренду приміщень</t>
  </si>
  <si>
    <t>1018/1</t>
  </si>
  <si>
    <t>витрати на послуги зв'язку, інтернет, кур'єрська доставка, інше</t>
  </si>
  <si>
    <t>1018/2</t>
  </si>
  <si>
    <t>витрати на метрологію, забезпечення роботи обладнання, аттестація ФСЗ, токсикологічна експертиза, нагляд за сетрифікованою системою</t>
  </si>
  <si>
    <t>1018/3</t>
  </si>
  <si>
    <t>витрати на забезпечення виплат відпускних</t>
  </si>
  <si>
    <t>1018/4</t>
  </si>
  <si>
    <t>витрати на підвищення кваліфікації</t>
  </si>
  <si>
    <t>1018/5</t>
  </si>
  <si>
    <t>витрати на інформаційно-консультаційні послуги</t>
  </si>
  <si>
    <t>1018/6</t>
  </si>
  <si>
    <t>комунальні послуги</t>
  </si>
  <si>
    <t>1018/7</t>
  </si>
  <si>
    <t>канцтовари та витратні матеріали</t>
  </si>
  <si>
    <t>1051/001</t>
  </si>
  <si>
    <t>розрахунково-касове обслуговування</t>
  </si>
  <si>
    <t>1051/002</t>
  </si>
  <si>
    <t>послуги банку</t>
  </si>
  <si>
    <t>1051/1</t>
  </si>
  <si>
    <t>1051/2</t>
  </si>
  <si>
    <t>передплата періодичних видань</t>
  </si>
  <si>
    <t>1051/3</t>
  </si>
  <si>
    <t>послуги сторонніх організацій (кур`єрська доставка, нотаріальні послуги, тощо)</t>
  </si>
  <si>
    <t>1051/4</t>
  </si>
  <si>
    <t>витрати на охорону приміщення</t>
  </si>
  <si>
    <t>1051/5</t>
  </si>
  <si>
    <t>забезпечення виплат відпускних</t>
  </si>
  <si>
    <t>1051/6</t>
  </si>
  <si>
    <t>програмне забезпечення</t>
  </si>
  <si>
    <t>1051/7</t>
  </si>
  <si>
    <t>оренда приміщень</t>
  </si>
  <si>
    <t>1051/8</t>
  </si>
  <si>
    <t>списання кредиторської заборгованості</t>
  </si>
  <si>
    <t>1073/001</t>
  </si>
  <si>
    <t>дохід від операційної оренди</t>
  </si>
  <si>
    <t>1073/1</t>
  </si>
  <si>
    <t>витрати на отримання ліцензії</t>
  </si>
  <si>
    <t>1086/1</t>
  </si>
  <si>
    <t>відсотки по залишкам коштів на депозитних рахунках</t>
  </si>
  <si>
    <t>1130/001</t>
  </si>
  <si>
    <t>безоплатно отримані нематеріальні активи</t>
  </si>
  <si>
    <t>1152/1</t>
  </si>
  <si>
    <t>Дослідження й експериментальні  розробки в галузі інших природничих і технічних наук</t>
  </si>
  <si>
    <t>2031/1</t>
  </si>
  <si>
    <t>фонд матеріального заохочення</t>
  </si>
  <si>
    <t>2050/1</t>
  </si>
  <si>
    <t>фонд соціального розвитку</t>
  </si>
  <si>
    <t>2050/2</t>
  </si>
  <si>
    <t>фонд сприяння системі контролю якості лікарських засобів</t>
  </si>
  <si>
    <t>2050/3</t>
  </si>
  <si>
    <t>військовий збір</t>
  </si>
  <si>
    <t>2119/001</t>
  </si>
  <si>
    <t>кошти фонду соціального страхування (лікарняні тощо)</t>
  </si>
  <si>
    <t>3040/001</t>
  </si>
  <si>
    <t>надходження відсотків по залишках на поточних рахунках</t>
  </si>
  <si>
    <t>3070/001</t>
  </si>
  <si>
    <t>надходження від операційної оренди</t>
  </si>
  <si>
    <t>3070/002</t>
  </si>
  <si>
    <t>курсова різниця</t>
  </si>
  <si>
    <t>3070/1</t>
  </si>
  <si>
    <t>надходження від повернення авансів</t>
  </si>
  <si>
    <t>3070/2</t>
  </si>
  <si>
    <t>3157/001</t>
  </si>
  <si>
    <t>3170/1</t>
  </si>
  <si>
    <t>витрачання на оплату повернення авансів</t>
  </si>
  <si>
    <t>3170/2</t>
  </si>
  <si>
    <t>3170/3</t>
  </si>
  <si>
    <t>Комп'ютерна, офісна та побутова техніка</t>
  </si>
  <si>
    <t>3270/011</t>
  </si>
  <si>
    <t>Меблі</t>
  </si>
  <si>
    <t>3270/012</t>
  </si>
  <si>
    <t>Лабораторне обладнання</t>
  </si>
  <si>
    <t>3270/0011</t>
  </si>
  <si>
    <t>3270/031</t>
  </si>
  <si>
    <t>3290/001</t>
  </si>
  <si>
    <t>придбання інших необоротних матеріальних активів</t>
  </si>
  <si>
    <t>3290/1</t>
  </si>
  <si>
    <t>до фінансового плану на 2021 рік</t>
  </si>
  <si>
    <t>72.19 Дослідження й експериментальні розробки у сфері інших природничих і технічних наук</t>
  </si>
  <si>
    <t>36799382</t>
  </si>
  <si>
    <t>Філія ДП "Центральна лабораторія з аналізу якості лікарських засобів і медичної продукції" м.Дніпро</t>
  </si>
  <si>
    <t>36799398</t>
  </si>
  <si>
    <t>Філія ДП "Центральна лабораторія з аналізу якості лікарських засобів і медичної продукції" м.Львів</t>
  </si>
  <si>
    <t>Підприємство є юридичною особою, діяльність якого спрямована на науково-експертну, науково-дослідну, аналітичну, навчальну, консультаційну діяльність з контролю якості лікарських засобів і медичної продукції.</t>
  </si>
  <si>
    <t>Основні напрямки діяльності підприємства відповідно до Статуту зводяться до здійснення лабораторією перевірки якості лікарських засобів і медичної продукції у сфері виготовлення, виробництва, зберігання, транспортування, імпорту та експорту,</t>
  </si>
  <si>
    <t>реалізації та видачі сертифікатів аналізів, здійснення в установленому порядку лабораторної перевірки якості медичної продукції та видачі висновків щодо їх якості, здійснення лабораторної перевірки якості наркотичних засобів.</t>
  </si>
  <si>
    <t>Hyundai Elantra</t>
  </si>
  <si>
    <t>2013</t>
  </si>
  <si>
    <t>Виробничі потреби</t>
  </si>
  <si>
    <t>Daewoo Lanos</t>
  </si>
  <si>
    <t>2002</t>
  </si>
  <si>
    <t>Придбання (виготовлення) основних засобів</t>
  </si>
  <si>
    <t>Придбання (виготовлення) інших необоротних матеріальних активів</t>
  </si>
  <si>
    <t>Придбання (створення) нематеріальних активів</t>
  </si>
  <si>
    <t>Модернізація, модифікація (добудова, дообладнання, реконструкція) основних засобів</t>
  </si>
</sst>
</file>

<file path=xl/styles.xml><?xml version="1.0" encoding="utf-8"?>
<styleSheet xmlns="http://schemas.openxmlformats.org/spreadsheetml/2006/main">
  <numFmts count="17">
    <numFmt numFmtId="173" formatCode="#,##0&quot;р.&quot;;[Red]\-#,##0&quot;р.&quot;"/>
    <numFmt numFmtId="174" formatCode="#,##0.00&quot;р.&quot;;\-#,##0.00&quot;р.&quot;"/>
    <numFmt numFmtId="179" formatCode="_-* #,##0.00_р_._-;\-* #,##0.00_р_._-;_-* &quot;-&quot;??_р_._-;_-@_-"/>
    <numFmt numFmtId="187" formatCode="_-* #,##0.00\ _г_р_н_._-;\-* #,##0.00\ _г_р_н_._-;_-* &quot;-&quot;??\ _г_р_н_._-;_-@_-"/>
    <numFmt numFmtId="195" formatCode="_-* #,##0.00_₴_-;\-* #,##0.00_₴_-;_-* &quot;-&quot;??_₴_-;_-@_-"/>
    <numFmt numFmtId="196" formatCode="0.0"/>
    <numFmt numFmtId="197" formatCode="#,##0.0"/>
    <numFmt numFmtId="202" formatCode="###\ ##0.000"/>
    <numFmt numFmtId="203" formatCode="_(&quot;$&quot;* #,##0.00_);_(&quot;$&quot;* \(#,##0.00\);_(&quot;$&quot;* &quot;-&quot;??_);_(@_)"/>
    <numFmt numFmtId="204" formatCode="_(* #,##0_);_(* \(#,##0\);_(* &quot;-&quot;_);_(@_)"/>
    <numFmt numFmtId="205" formatCode="_(* #,##0.00_);_(* \(#,##0.00\);_(* &quot;-&quot;??_);_(@_)"/>
    <numFmt numFmtId="206" formatCode="#,##0.0_ ;[Red]\-#,##0.0\ "/>
    <numFmt numFmtId="207" formatCode="0.0;\(0.0\);\ ;\-"/>
    <numFmt numFmtId="217" formatCode="_(\ #,##0.0_);_(\ \(#,##0.0\);_(\ &quot;-&quot;_);_(@_)"/>
    <numFmt numFmtId="218" formatCode="_-\ #,##0.0_-;\-\ #,##0.0_-;_-\ &quot;-&quot;??_-;_-@_-"/>
    <numFmt numFmtId="219" formatCode="_-\ #,##0_-;\-\ #,##0_-;_-\ &quot;-&quot;??_-;_-@_-"/>
    <numFmt numFmtId="220" formatCode="_-\ #,##0.00_-;\-\ #,##0.00_-;_-\ &quot;-&quot;??_-;_-@_-"/>
  </numFmts>
  <fonts count="74">
    <font>
      <name val="Arial Cyr"/>
      <charset val="204"/>
      <color auto="1" tint="1.34582088654501E-197"/>
      <sz val="10"/>
      <scheme val="none"/>
    </font>
    <font>
      <name val="Calibri"/>
      <charset val="204"/>
      <family val="2"/>
      <color indexed="8"/>
      <sz val="11"/>
      <scheme val="none"/>
    </font>
    <font>
      <name val="Arial Cyr"/>
      <charset val="204"/>
      <color auto="1" tint="1.34582088654501E-197"/>
      <sz val="10"/>
      <scheme val="none"/>
    </font>
    <font>
      <name val="Times New Roman"/>
      <charset val="204"/>
      <family val="1"/>
      <b/>
      <color auto="1" tint="1.34582088654501E-197"/>
      <sz val="14"/>
      <scheme val="none"/>
    </font>
    <font>
      <name val="Times New Roman"/>
      <charset val="204"/>
      <family val="1"/>
      <color auto="1" tint="1.34582088654501E-197"/>
      <sz val="14"/>
      <scheme val="none"/>
    </font>
    <font>
      <name val="Times New Roman"/>
      <charset val="204"/>
      <family val="1"/>
      <color auto="1" tint="1.34582088654501E-197"/>
      <sz val="14"/>
      <u/>
      <scheme val="none"/>
    </font>
    <font>
      <name val="Times New Roman"/>
      <charset val="204"/>
      <family val="1"/>
      <i/>
      <color auto="1" tint="1.34582088654501E-197"/>
      <sz val="14"/>
      <scheme val="none"/>
    </font>
    <font>
      <name val="Times New Roman"/>
      <charset val="204"/>
      <family val="1"/>
      <b/>
      <i/>
      <color auto="1" tint="1.34582088654501E-197"/>
      <sz val="14"/>
      <scheme val="none"/>
    </font>
    <font>
      <name val="Times New Roman"/>
      <charset val="204"/>
      <family val="1"/>
      <color auto="1" tint="1.34582088654501E-197"/>
      <sz val="13"/>
      <scheme val="none"/>
    </font>
    <font>
      <name val="Times New Roman"/>
      <charset val="204"/>
      <family val="1"/>
      <b/>
      <color auto="1" tint="1.34582088654501E-197"/>
      <sz val="13"/>
      <scheme val="none"/>
    </font>
    <font>
      <name val="Times New Roman"/>
      <charset val="204"/>
      <family val="1"/>
      <color auto="1" tint="1.34582088654501E-197"/>
      <sz val="12"/>
      <scheme val="none"/>
    </font>
    <font>
      <name val="Arial"/>
      <family val="2"/>
      <color auto="1" tint="1.34582088654501E-197"/>
      <sz val="8"/>
      <scheme val="none"/>
    </font>
    <font>
      <name val="Times New Roman"/>
      <charset val="204"/>
      <family val="1"/>
      <color auto="1" tint="1.34582088654501E-197"/>
      <sz val="10"/>
      <scheme val="none"/>
    </font>
    <font>
      <name val="Arial"/>
      <charset val="204"/>
      <family val="2"/>
      <color auto="1" tint="1.34582088654501E-197"/>
      <sz val="10"/>
      <scheme val="none"/>
    </font>
    <font>
      <name val="Arial Cyr"/>
      <charset val="204"/>
      <family val="2"/>
      <color auto="1" tint="1.34582088654501E-197"/>
      <sz val="10"/>
      <scheme val="none"/>
    </font>
    <font>
      <name val="Arial Cyr"/>
      <charset val="204"/>
      <color auto="1" tint="1.34582088654501E-197"/>
      <sz val="14"/>
      <scheme val="none"/>
    </font>
    <font>
      <name val="Calibri"/>
      <charset val="204"/>
      <family val="2"/>
      <color indexed="9"/>
      <sz val="11"/>
      <scheme val="none"/>
    </font>
    <font>
      <name val="Calibri"/>
      <charset val="204"/>
      <family val="2"/>
      <color indexed="62"/>
      <sz val="11"/>
      <scheme val="none"/>
    </font>
    <font>
      <name val="Calibri"/>
      <charset val="204"/>
      <family val="2"/>
      <b/>
      <color indexed="63"/>
      <sz val="11"/>
      <scheme val="none"/>
    </font>
    <font>
      <name val="Calibri"/>
      <charset val="204"/>
      <family val="2"/>
      <b/>
      <color indexed="52"/>
      <sz val="11"/>
      <scheme val="none"/>
    </font>
    <font>
      <name val="Calibri"/>
      <charset val="204"/>
      <family val="2"/>
      <b/>
      <color indexed="56"/>
      <sz val="15"/>
      <scheme val="none"/>
    </font>
    <font>
      <name val="Calibri"/>
      <charset val="204"/>
      <family val="2"/>
      <b/>
      <color indexed="56"/>
      <sz val="13"/>
      <scheme val="none"/>
    </font>
    <font>
      <name val="Calibri"/>
      <charset val="204"/>
      <family val="2"/>
      <b/>
      <color indexed="56"/>
      <sz val="11"/>
      <scheme val="none"/>
    </font>
    <font>
      <name val="Calibri"/>
      <charset val="204"/>
      <family val="2"/>
      <b/>
      <color indexed="8"/>
      <sz val="11"/>
      <scheme val="none"/>
    </font>
    <font>
      <name val="Calibri"/>
      <charset val="204"/>
      <family val="2"/>
      <b/>
      <color indexed="9"/>
      <sz val="11"/>
      <scheme val="none"/>
    </font>
    <font>
      <name val="Cambria"/>
      <charset val="204"/>
      <family val="2"/>
      <b/>
      <color indexed="56"/>
      <sz val="18"/>
      <scheme val="none"/>
    </font>
    <font>
      <name val="Calibri"/>
      <charset val="204"/>
      <family val="2"/>
      <color indexed="60"/>
      <sz val="11"/>
      <scheme val="none"/>
    </font>
    <font>
      <name val="Calibri"/>
      <charset val="204"/>
      <family val="2"/>
      <color indexed="20"/>
      <sz val="11"/>
      <scheme val="none"/>
    </font>
    <font>
      <name val="Calibri"/>
      <charset val="204"/>
      <family val="2"/>
      <i/>
      <color indexed="23"/>
      <sz val="11"/>
      <scheme val="none"/>
    </font>
    <font>
      <name val="Calibri"/>
      <charset val="204"/>
      <family val="2"/>
      <color indexed="52"/>
      <sz val="11"/>
      <scheme val="none"/>
    </font>
    <font>
      <name val="Calibri"/>
      <charset val="204"/>
      <family val="2"/>
      <color indexed="10"/>
      <sz val="11"/>
      <scheme val="none"/>
    </font>
    <font>
      <name val="Calibri"/>
      <charset val="204"/>
      <family val="2"/>
      <color indexed="17"/>
      <sz val="11"/>
      <scheme val="none"/>
    </font>
    <font>
      <name val="Helv"/>
      <charset val="204"/>
      <color auto="1" tint="1.34582088654501E-197"/>
      <sz val="10"/>
      <scheme val="none"/>
    </font>
    <font>
      <name val="Arial Cyr"/>
      <charset val="204"/>
      <family val="2"/>
      <color indexed="8"/>
      <sz val="11"/>
      <scheme val="none"/>
    </font>
    <font>
      <name val="Arial Cyr"/>
      <charset val="204"/>
      <family val="2"/>
      <color indexed="9"/>
      <sz val="11"/>
      <scheme val="none"/>
    </font>
    <font>
      <name val="Arial"/>
      <charset val="204"/>
      <family val="2"/>
      <b/>
      <color auto="1" tint="1.34582088654501E-197"/>
      <sz val="12"/>
      <scheme val="none"/>
    </font>
    <font>
      <name val="FreeSet"/>
      <family val="2"/>
      <color auto="1" tint="1.34582088654501E-197"/>
      <sz val="10"/>
      <scheme val="none"/>
    </font>
    <font>
      <name val="Arial"/>
      <charset val="204"/>
      <family val="2"/>
      <color indexed="12"/>
      <sz val="10"/>
      <u/>
      <scheme val="none"/>
    </font>
    <font>
      <name val="Arial"/>
      <charset val="204"/>
      <family val="2"/>
      <b/>
      <color auto="1" tint="1.34582088654501E-197"/>
      <sz val="14"/>
      <scheme val="none"/>
    </font>
    <font>
      <name val="Arial"/>
      <charset val="204"/>
      <family val="2"/>
      <b/>
      <color indexed="9"/>
      <sz val="12"/>
      <scheme val="none"/>
    </font>
    <font>
      <name val="Arial"/>
      <charset val="204"/>
      <family val="2"/>
      <b/>
      <i/>
      <color auto="1" tint="1.34582088654501E-197"/>
      <sz val="14"/>
      <scheme val="none"/>
    </font>
    <font>
      <name val="Arial"/>
      <charset val="204"/>
      <family val="2"/>
      <b/>
      <i/>
      <color indexed="9"/>
      <sz val="14"/>
      <scheme val="none"/>
    </font>
    <font>
      <name val="Arial"/>
      <charset val="204"/>
      <family val="2"/>
      <b/>
      <i/>
      <color indexed="9"/>
      <sz val="12"/>
      <scheme val="none"/>
    </font>
    <font>
      <name val="Arial"/>
      <charset val="204"/>
      <family val="2"/>
      <b/>
      <color auto="1" tint="1.34582088654501E-197"/>
      <sz val="11"/>
      <scheme val="none"/>
    </font>
    <font>
      <name val="Arial"/>
      <charset val="204"/>
      <family val="2"/>
      <b/>
      <color indexed="9"/>
      <sz val="11"/>
      <scheme val="none"/>
    </font>
    <font>
      <name val="Bookman Old Style"/>
      <charset val="204"/>
      <family val="1"/>
      <color indexed="9"/>
      <sz val="12"/>
      <scheme val="none"/>
    </font>
    <font>
      <name val="Arial"/>
      <charset val="204"/>
      <family val="2"/>
      <color auto="1" tint="1.34582088654501E-197"/>
      <sz val="11"/>
      <scheme val="none"/>
    </font>
    <font>
      <name val="Arial"/>
      <charset val="204"/>
      <family val="2"/>
      <color indexed="9"/>
      <sz val="11"/>
      <scheme val="none"/>
    </font>
    <font>
      <name val="Arial"/>
      <charset val="204"/>
      <family val="2"/>
      <i/>
      <color auto="1" tint="1.34582088654501E-197"/>
      <sz val="11"/>
      <scheme val="none"/>
    </font>
    <font>
      <name val="Arial"/>
      <charset val="204"/>
      <family val="2"/>
      <b/>
      <i/>
      <color indexed="9"/>
      <sz val="11"/>
      <scheme val="none"/>
    </font>
    <font>
      <name val="Arial"/>
      <charset val="204"/>
      <family val="2"/>
      <b/>
      <color auto="1" tint="1.34582088654501E-197"/>
      <sz val="10"/>
      <scheme val="none"/>
    </font>
    <font>
      <name val="Arial Cyr"/>
      <charset val="204"/>
      <family val="2"/>
      <color indexed="62"/>
      <sz val="11"/>
      <scheme val="none"/>
    </font>
    <font>
      <name val="Arial Cyr"/>
      <charset val="204"/>
      <family val="2"/>
      <b/>
      <color indexed="63"/>
      <sz val="11"/>
      <scheme val="none"/>
    </font>
    <font>
      <name val="Arial Cyr"/>
      <charset val="204"/>
      <family val="2"/>
      <b/>
      <color indexed="52"/>
      <sz val="11"/>
      <scheme val="none"/>
    </font>
    <font>
      <name val="Arial Cyr"/>
      <charset val="204"/>
      <family val="2"/>
      <b/>
      <color indexed="56"/>
      <sz val="15"/>
      <scheme val="none"/>
    </font>
    <font>
      <name val="Arial Cyr"/>
      <charset val="204"/>
      <family val="2"/>
      <b/>
      <color indexed="56"/>
      <sz val="13"/>
      <scheme val="none"/>
    </font>
    <font>
      <name val="Arial Cyr"/>
      <charset val="204"/>
      <family val="2"/>
      <b/>
      <color indexed="56"/>
      <sz val="11"/>
      <scheme val="none"/>
    </font>
    <font>
      <name val="Arial Cyr"/>
      <charset val="204"/>
      <family val="2"/>
      <b/>
      <color indexed="8"/>
      <sz val="11"/>
      <scheme val="none"/>
    </font>
    <font>
      <name val="Arial Cyr"/>
      <charset val="204"/>
      <family val="2"/>
      <b/>
      <color indexed="9"/>
      <sz val="11"/>
      <scheme val="none"/>
    </font>
    <font>
      <name val="Arial Cyr"/>
      <charset val="204"/>
      <family val="2"/>
      <color indexed="60"/>
      <sz val="11"/>
      <scheme val="none"/>
    </font>
    <font>
      <name val="Arial Cyr"/>
      <charset val="204"/>
      <family val="2"/>
      <color indexed="20"/>
      <sz val="11"/>
      <scheme val="none"/>
    </font>
    <font>
      <name val="Arial Cyr"/>
      <charset val="204"/>
      <family val="2"/>
      <i/>
      <color indexed="23"/>
      <sz val="11"/>
      <scheme val="none"/>
    </font>
    <font>
      <name val="Arial Cyr"/>
      <charset val="204"/>
      <family val="2"/>
      <color auto="1" tint="1.34582088654501E-197"/>
      <sz val="12"/>
      <scheme val="none"/>
    </font>
    <font>
      <name val="Arial Cyr"/>
      <charset val="204"/>
      <family val="2"/>
      <color indexed="52"/>
      <sz val="11"/>
      <scheme val="none"/>
    </font>
    <font>
      <name val="Helv"/>
      <color auto="1" tint="1.34582088654501E-197"/>
      <sz val="10"/>
      <scheme val="none"/>
    </font>
    <font>
      <name val="Arial Cyr"/>
      <charset val="204"/>
      <family val="2"/>
      <color indexed="10"/>
      <sz val="11"/>
      <scheme val="none"/>
    </font>
    <font>
      <name val="Journal"/>
      <color auto="1" tint="1.34582088654501E-197"/>
      <sz val="12"/>
      <scheme val="none"/>
    </font>
    <font>
      <name val="Arial Cyr"/>
      <charset val="204"/>
      <family val="2"/>
      <color indexed="17"/>
      <sz val="11"/>
      <scheme val="none"/>
    </font>
    <font>
      <name val="Tahoma"/>
      <charset val="204"/>
      <family val="2"/>
      <color auto="1" tint="1.34582088654501E-197"/>
      <sz val="10"/>
      <scheme val="none"/>
    </font>
    <font>
      <name val="Petersburg"/>
      <color auto="1" tint="1.34582088654501E-197"/>
      <sz val="10"/>
      <scheme val="none"/>
    </font>
    <font>
      <name val="Times New Roman"/>
      <charset val="204"/>
      <family val="1"/>
      <b/>
      <color indexed="10"/>
      <sz val="16"/>
      <scheme val="none"/>
    </font>
    <font>
      <name val="Times New Roman"/>
      <charset val="204"/>
      <family val="1"/>
      <color indexed="10"/>
      <sz val="14"/>
      <scheme val="none"/>
    </font>
    <font>
      <name val="Calibri"/>
      <charset val="204"/>
      <family val="2"/>
      <color theme="1"/>
      <sz val="11"/>
      <scheme val="minor"/>
    </font>
    <font>
      <name val="Times New Roman"/>
      <charset val="204"/>
      <family val="1"/>
      <color theme="1"/>
      <sz val="14"/>
      <scheme val="none"/>
    </font>
  </fonts>
  <fills count="31">
    <fill>
      <patternFill>
        <fgColor rgb="FFFFFFFF"/>
        <bgColor rgb="FFFFFFFF"/>
      </patternFill>
    </fill>
    <fill>
      <patternFill patternType="gray125">
        <fgColor rgb="FFFFFFFF"/>
        <bgColor rgb="FFFFFFFF"/>
      </patternFill>
    </fill>
    <fill>
      <patternFill patternType="solid">
        <fgColor indexed="31"/>
        <bgColor rgb="FFFFFFFF"/>
      </patternFill>
    </fill>
    <fill>
      <patternFill patternType="solid">
        <fgColor indexed="45"/>
        <bgColor rgb="FFFFFFFF"/>
      </patternFill>
    </fill>
    <fill>
      <patternFill patternType="solid">
        <fgColor indexed="42"/>
        <bgColor rgb="FFFFFFFF"/>
      </patternFill>
    </fill>
    <fill>
      <patternFill patternType="solid">
        <fgColor indexed="46"/>
        <bgColor rgb="FFFFFFFF"/>
      </patternFill>
    </fill>
    <fill>
      <patternFill patternType="solid">
        <fgColor indexed="27"/>
        <bgColor rgb="FFFFFFFF"/>
      </patternFill>
    </fill>
    <fill>
      <patternFill patternType="solid">
        <fgColor indexed="47"/>
        <bgColor rgb="FFFFFFFF"/>
      </patternFill>
    </fill>
    <fill>
      <patternFill patternType="solid">
        <fgColor indexed="44"/>
        <bgColor rgb="FFFFFFFF"/>
      </patternFill>
    </fill>
    <fill>
      <patternFill patternType="solid">
        <fgColor indexed="29"/>
        <bgColor rgb="FFFFFFFF"/>
      </patternFill>
    </fill>
    <fill>
      <patternFill patternType="solid">
        <fgColor indexed="11"/>
        <bgColor rgb="FFFFFFFF"/>
      </patternFill>
    </fill>
    <fill>
      <patternFill patternType="solid">
        <fgColor indexed="51"/>
        <bgColor rgb="FFFFFFFF"/>
      </patternFill>
    </fill>
    <fill>
      <patternFill patternType="solid">
        <fgColor indexed="30"/>
        <bgColor rgb="FFFFFFFF"/>
      </patternFill>
    </fill>
    <fill>
      <patternFill patternType="solid">
        <fgColor indexed="36"/>
        <bgColor rgb="FFFFFFFF"/>
      </patternFill>
    </fill>
    <fill>
      <patternFill patternType="solid">
        <fgColor indexed="49"/>
        <bgColor rgb="FFFFFFFF"/>
      </patternFill>
    </fill>
    <fill>
      <patternFill patternType="solid">
        <fgColor indexed="52"/>
        <bgColor rgb="FFFFFFFF"/>
      </patternFill>
    </fill>
    <fill>
      <patternFill patternType="solid">
        <fgColor indexed="62"/>
        <bgColor rgb="FFFFFFFF"/>
      </patternFill>
    </fill>
    <fill>
      <patternFill patternType="solid">
        <fgColor indexed="10"/>
        <bgColor rgb="FFFFFFFF"/>
      </patternFill>
    </fill>
    <fill>
      <patternFill patternType="solid">
        <fgColor indexed="57"/>
        <bgColor rgb="FFFFFFFF"/>
      </patternFill>
    </fill>
    <fill>
      <patternFill patternType="solid">
        <fgColor indexed="53"/>
        <bgColor rgb="FFFFFFFF"/>
      </patternFill>
    </fill>
    <fill>
      <patternFill patternType="solid">
        <fgColor indexed="22"/>
        <bgColor rgb="FFFFFFFF"/>
      </patternFill>
    </fill>
    <fill>
      <patternFill patternType="solid">
        <fgColor indexed="55"/>
        <bgColor rgb="FFFFFFFF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rgb="FFFFFFFF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rgb="FFFFFFFF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37">
    <border>
      <left>
        <color rgb="FFFFFFFF"/>
      </left>
      <right>
        <color rgb="FFFFFFFF"/>
      </right>
      <top>
        <color rgb="FFFFFFFF"/>
      </top>
      <bottom>
        <color rgb="FFFFFFFF"/>
      </bottom>
      <diagonal>
        <color rgb="FFFFFFFF"/>
      </diagonal>
      <vertical>
        <color rgb="FFFFFFFF"/>
      </vertical>
      <horizontal>
        <color rgb="FFFFFFFF"/>
      </horizontal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>
        <color rgb="FFFFFFFF"/>
      </diagonal>
      <vertical>
        <color rgb="FFFFFFFF"/>
      </vertical>
      <horizontal>
        <color rgb="FFFFFFFF"/>
      </horizontal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>
        <color rgb="FFFFFFFF"/>
      </diagonal>
      <vertical>
        <color rgb="FFFFFFFF"/>
      </vertical>
      <horizontal>
        <color rgb="FFFFFFFF"/>
      </horizont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>
        <color rgb="FFFFFFFF"/>
      </diagonal>
      <vertical>
        <color rgb="FFFFFFFF"/>
      </vertical>
      <horizontal>
        <color rgb="FFFFFFFF"/>
      </horizontal>
    </border>
    <border>
      <left>
        <color rgb="FFFFFFFF"/>
      </left>
      <right>
        <color rgb="FFFFFFFF"/>
      </right>
      <top>
        <color rgb="FFFFFFFF"/>
      </top>
      <bottom style="thick">
        <color indexed="62"/>
      </bottom>
      <diagonal>
        <color rgb="FFFFFFFF"/>
      </diagonal>
      <vertical>
        <color rgb="FFFFFFFF"/>
      </vertical>
      <horizontal>
        <color rgb="FFFFFFFF"/>
      </horizontal>
    </border>
    <border>
      <left>
        <color rgb="FFFFFFFF"/>
      </left>
      <right>
        <color rgb="FFFFFFFF"/>
      </right>
      <top>
        <color rgb="FFFFFFFF"/>
      </top>
      <bottom style="thick">
        <color indexed="22"/>
      </bottom>
      <diagonal>
        <color rgb="FFFFFFFF"/>
      </diagonal>
      <vertical>
        <color rgb="FFFFFFFF"/>
      </vertical>
      <horizontal>
        <color rgb="FFFFFFFF"/>
      </horizontal>
    </border>
    <border>
      <left>
        <color rgb="FFFFFFFF"/>
      </left>
      <right>
        <color rgb="FFFFFFFF"/>
      </right>
      <top>
        <color rgb="FFFFFFFF"/>
      </top>
      <bottom style="medium">
        <color indexed="30"/>
      </bottom>
      <diagonal>
        <color rgb="FFFFFFFF"/>
      </diagonal>
      <vertical>
        <color rgb="FFFFFFFF"/>
      </vertical>
      <horizontal>
        <color rgb="FFFFFFFF"/>
      </horizontal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>
        <color rgb="FFFFFFFF"/>
      </diagonal>
      <vertical>
        <color rgb="FFFFFFFF"/>
      </vertical>
      <horizontal>
        <color rgb="FFFFFFFF"/>
      </horizontal>
    </border>
    <border>
      <left>
        <color rgb="FFFFFFFF"/>
      </left>
      <right>
        <color rgb="FFFFFFFF"/>
      </right>
      <top>
        <color rgb="FFFFFFFF"/>
      </top>
      <bottom style="double">
        <color indexed="52"/>
      </bottom>
      <diagonal>
        <color rgb="FFFFFFFF"/>
      </diagonal>
      <vertical>
        <color rgb="FFFFFFFF"/>
      </vertical>
      <horizontal>
        <color rgb="FFFFFFFF"/>
      </horizontal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>
        <color rgb="FFFFFFFF"/>
      </diagonal>
      <vertical>
        <color rgb="FFFFFFFF"/>
      </vertical>
      <horizontal>
        <color rgb="FFFFFFFF"/>
      </horizontal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>
        <color rgb="FFFFFFFF"/>
      </diagonal>
      <vertical>
        <color rgb="FFFFFFFF"/>
      </vertical>
      <horizontal>
        <color rgb="FFFFFFFF"/>
      </horizontal>
    </border>
    <border>
      <left>
        <color rgb="FFFFFFFF"/>
      </left>
      <right>
        <color rgb="FFFFFFFF"/>
      </right>
      <top style="thin">
        <color indexed="62"/>
      </top>
      <bottom style="double">
        <color indexed="62"/>
      </bottom>
      <diagonal>
        <color rgb="FFFFFFFF"/>
      </diagonal>
      <vertical>
        <color rgb="FFFFFFFF"/>
      </vertical>
      <horizontal>
        <color rgb="FFFFFFFF"/>
      </horizontal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>
        <color rgb="FFFFFFFF"/>
      </diagonal>
      <vertical>
        <color rgb="FFFFFFFF"/>
      </vertical>
      <horizontal>
        <color rgb="FFFFFFFF"/>
      </horizontal>
    </border>
    <border>
      <left>
        <color rgb="FFFFFFFF"/>
      </left>
      <right>
        <color rgb="FFFFFFFF"/>
      </right>
      <top>
        <color rgb="FFFFFFFF"/>
      </top>
      <bottom style="thin">
        <color indexed="64"/>
      </bottom>
      <diagonal>
        <color rgb="FFFFFFFF"/>
      </diagonal>
      <vertical>
        <color rgb="FFFFFFFF"/>
      </vertical>
      <horizontal>
        <color rgb="FFFFFFFF"/>
      </horizontal>
    </border>
    <border>
      <left style="thin">
        <color indexed="64"/>
      </left>
      <right>
        <color rgb="FFFFFFFF"/>
      </right>
      <top style="thin">
        <color indexed="64"/>
      </top>
      <bottom style="thin">
        <color indexed="64"/>
      </bottom>
      <diagonal>
        <color rgb="FFFFFFFF"/>
      </diagonal>
      <vertical>
        <color rgb="FFFFFFFF"/>
      </vertical>
      <horizontal>
        <color rgb="FFFFFFFF"/>
      </horizontal>
    </border>
    <border>
      <left style="thin">
        <color indexed="64"/>
      </left>
      <right style="thin">
        <color indexed="64"/>
      </right>
      <top style="thin">
        <color indexed="64"/>
      </top>
      <bottom>
        <color rgb="FFFFFFFF"/>
      </bottom>
      <diagonal>
        <color rgb="FFFFFFFF"/>
      </diagonal>
      <vertical>
        <color rgb="FFFFFFFF"/>
      </vertical>
      <horizontal>
        <color rgb="FFFFFFFF"/>
      </horizontal>
    </border>
    <border>
      <left>
        <color rgb="FFFFFFFF"/>
      </left>
      <right style="thin">
        <color indexed="64"/>
      </right>
      <top style="thin">
        <color indexed="64"/>
      </top>
      <bottom style="thin">
        <color indexed="64"/>
      </bottom>
      <diagonal>
        <color rgb="FFFFFFFF"/>
      </diagonal>
      <vertical>
        <color rgb="FFFFFFFF"/>
      </vertical>
      <horizontal>
        <color rgb="FFFFFFFF"/>
      </horizontal>
    </border>
    <border>
      <left>
        <color rgb="FFFFFFFF"/>
      </left>
      <right>
        <color rgb="FFFFFFFF"/>
      </right>
      <top style="thin">
        <color indexed="64"/>
      </top>
      <bottom style="thin">
        <color indexed="64"/>
      </bottom>
      <diagonal>
        <color rgb="FFFFFFFF"/>
      </diagonal>
      <vertical>
        <color rgb="FFFFFFFF"/>
      </vertical>
      <horizontal>
        <color rgb="FFFFFFFF"/>
      </horizontal>
    </border>
    <border>
      <left>
        <color rgb="FFFFFFFF"/>
      </left>
      <right>
        <color rgb="FFFFFFFF"/>
      </right>
      <top style="thin">
        <color indexed="64"/>
      </top>
      <bottom>
        <color rgb="FFFFFFFF"/>
      </bottom>
      <diagonal>
        <color rgb="FFFFFFFF"/>
      </diagonal>
      <vertical>
        <color rgb="FFFFFFFF"/>
      </vertical>
      <horizontal>
        <color rgb="FFFFFFFF"/>
      </horizontal>
    </border>
    <border>
      <left style="thin">
        <color indexed="64"/>
      </left>
      <right style="thin">
        <color indexed="64"/>
      </right>
      <top>
        <color rgb="FFFFFFFF"/>
      </top>
      <bottom style="thin">
        <color indexed="64"/>
      </bottom>
      <diagonal>
        <color rgb="FFFFFFFF"/>
      </diagonal>
      <vertical>
        <color rgb="FFFFFFFF"/>
      </vertical>
      <horizontal>
        <color rgb="FFFFFFFF"/>
      </horizontal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>
        <color rgb="FFFFFFFF"/>
      </diagonal>
      <vertical>
        <color rgb="FFFFFFFF"/>
      </vertical>
      <horizontal>
        <color rgb="FFFFFFFF"/>
      </horizontal>
    </border>
    <border>
      <left style="thin">
        <color indexed="64"/>
      </left>
      <right>
        <color rgb="FFFFFFFF"/>
      </right>
      <top style="medium">
        <color indexed="64"/>
      </top>
      <bottom style="medium">
        <color indexed="64"/>
      </bottom>
      <diagonal>
        <color rgb="FFFFFFFF"/>
      </diagonal>
      <vertical>
        <color rgb="FFFFFFFF"/>
      </vertical>
      <horizontal>
        <color rgb="FFFFFFFF"/>
      </horizontal>
    </border>
    <border>
      <left>
        <color rgb="FFFFFFFF"/>
      </left>
      <right>
        <color rgb="FFFFFFFF"/>
      </right>
      <top style="medium">
        <color indexed="64"/>
      </top>
      <bottom style="medium">
        <color indexed="64"/>
      </bottom>
      <diagonal>
        <color rgb="FFFFFFFF"/>
      </diagonal>
      <vertical>
        <color rgb="FFFFFFFF"/>
      </vertical>
      <horizontal>
        <color rgb="FFFFFFFF"/>
      </horizontal>
    </border>
    <border>
      <left>
        <color rgb="FFFFFFFF"/>
      </left>
      <right style="thin">
        <color indexed="64"/>
      </right>
      <top style="medium">
        <color indexed="64"/>
      </top>
      <bottom style="medium">
        <color indexed="64"/>
      </bottom>
      <diagonal>
        <color rgb="FFFFFFFF"/>
      </diagonal>
      <vertical>
        <color rgb="FFFFFFFF"/>
      </vertical>
      <horizontal>
        <color rgb="FFFFFFFF"/>
      </horizontal>
    </border>
    <border>
      <left style="thin">
        <color indexed="64"/>
      </left>
      <right>
        <color rgb="FFFFFFFF"/>
      </right>
      <top style="medium">
        <color indexed="64"/>
      </top>
      <bottom style="thin">
        <color indexed="64"/>
      </bottom>
      <diagonal>
        <color rgb="FFFFFFFF"/>
      </diagonal>
      <vertical>
        <color rgb="FFFFFFFF"/>
      </vertical>
      <horizontal>
        <color rgb="FFFFFFFF"/>
      </horizontal>
    </border>
    <border>
      <left>
        <color rgb="FFFFFFFF"/>
      </left>
      <right>
        <color rgb="FFFFFFFF"/>
      </right>
      <top style="medium">
        <color indexed="64"/>
      </top>
      <bottom style="thin">
        <color indexed="64"/>
      </bottom>
      <diagonal>
        <color rgb="FFFFFFFF"/>
      </diagonal>
      <vertical>
        <color rgb="FFFFFFFF"/>
      </vertical>
      <horizontal>
        <color rgb="FFFFFFFF"/>
      </horizontal>
    </border>
    <border>
      <left>
        <color rgb="FFFFFFFF"/>
      </left>
      <right style="thin">
        <color indexed="64"/>
      </right>
      <top style="medium">
        <color indexed="64"/>
      </top>
      <bottom style="thin">
        <color indexed="64"/>
      </bottom>
      <diagonal>
        <color rgb="FFFFFFFF"/>
      </diagonal>
      <vertical>
        <color rgb="FFFFFFFF"/>
      </vertical>
      <horizontal>
        <color rgb="FFFFFFFF"/>
      </horizontal>
    </border>
    <border>
      <left style="thin">
        <color indexed="64"/>
      </left>
      <right>
        <color rgb="FFFFFFFF"/>
      </right>
      <top>
        <color rgb="FFFFFFFF"/>
      </top>
      <bottom style="medium">
        <color indexed="64"/>
      </bottom>
      <diagonal>
        <color rgb="FFFFFFFF"/>
      </diagonal>
      <vertical>
        <color rgb="FFFFFFFF"/>
      </vertical>
      <horizontal>
        <color rgb="FFFFFFFF"/>
      </horizontal>
    </border>
    <border>
      <left>
        <color rgb="FFFFFFFF"/>
      </left>
      <right>
        <color rgb="FFFFFFFF"/>
      </right>
      <top>
        <color rgb="FFFFFFFF"/>
      </top>
      <bottom style="medium">
        <color indexed="64"/>
      </bottom>
      <diagonal>
        <color rgb="FFFFFFFF"/>
      </diagonal>
      <vertical>
        <color rgb="FFFFFFFF"/>
      </vertical>
      <horizontal>
        <color rgb="FFFFFFFF"/>
      </horizontal>
    </border>
    <border>
      <left>
        <color rgb="FFFFFFFF"/>
      </left>
      <right style="thin">
        <color indexed="64"/>
      </right>
      <top>
        <color rgb="FFFFFFFF"/>
      </top>
      <bottom style="medium">
        <color indexed="64"/>
      </bottom>
      <diagonal>
        <color rgb="FFFFFFFF"/>
      </diagonal>
      <vertical>
        <color rgb="FFFFFFFF"/>
      </vertical>
      <horizontal>
        <color rgb="FFFFFFFF"/>
      </horizontal>
    </border>
    <border>
      <left style="thin">
        <color indexed="64"/>
      </left>
      <right>
        <color rgb="FFFFFFFF"/>
      </right>
      <top style="thin">
        <color indexed="64"/>
      </top>
      <bottom>
        <color rgb="FFFFFFFF"/>
      </bottom>
      <diagonal>
        <color rgb="FFFFFFFF"/>
      </diagonal>
      <vertical>
        <color rgb="FFFFFFFF"/>
      </vertical>
      <horizontal>
        <color rgb="FFFFFFFF"/>
      </horizontal>
    </border>
    <border>
      <left>
        <color rgb="FFFFFFFF"/>
      </left>
      <right style="thin">
        <color indexed="64"/>
      </right>
      <top style="thin">
        <color indexed="64"/>
      </top>
      <bottom>
        <color rgb="FFFFFFFF"/>
      </bottom>
      <diagonal>
        <color rgb="FFFFFFFF"/>
      </diagonal>
      <vertical>
        <color rgb="FFFFFFFF"/>
      </vertical>
      <horizontal>
        <color rgb="FFFFFFFF"/>
      </horizontal>
    </border>
    <border>
      <left style="thin">
        <color indexed="64"/>
      </left>
      <right>
        <color rgb="FFFFFFFF"/>
      </right>
      <top>
        <color rgb="FFFFFFFF"/>
      </top>
      <bottom style="thin">
        <color indexed="64"/>
      </bottom>
      <diagonal>
        <color rgb="FFFFFFFF"/>
      </diagonal>
      <vertical>
        <color rgb="FFFFFFFF"/>
      </vertical>
      <horizontal>
        <color rgb="FFFFFFFF"/>
      </horizontal>
    </border>
    <border>
      <left>
        <color rgb="FFFFFFFF"/>
      </left>
      <right style="thin">
        <color indexed="64"/>
      </right>
      <top>
        <color rgb="FFFFFFFF"/>
      </top>
      <bottom style="thin">
        <color indexed="64"/>
      </bottom>
      <diagonal>
        <color rgb="FFFFFFFF"/>
      </diagonal>
      <vertical>
        <color rgb="FFFFFFFF"/>
      </vertical>
      <horizontal>
        <color rgb="FFFFFFFF"/>
      </horizontal>
    </border>
    <border>
      <left style="thin">
        <color indexed="64"/>
      </left>
      <right>
        <color rgb="FFFFFFFF"/>
      </right>
      <top>
        <color rgb="FFFFFFFF"/>
      </top>
      <bottom>
        <color rgb="FFFFFFFF"/>
      </bottom>
      <diagonal>
        <color rgb="FFFFFFFF"/>
      </diagonal>
      <vertical>
        <color rgb="FFFFFFFF"/>
      </vertical>
      <horizontal>
        <color rgb="FFFFFFFF"/>
      </horizontal>
    </border>
    <border>
      <left>
        <color rgb="FFFFFFFF"/>
      </left>
      <right style="thin">
        <color indexed="64"/>
      </right>
      <top>
        <color rgb="FFFFFFFF"/>
      </top>
      <bottom>
        <color rgb="FFFFFFFF"/>
      </bottom>
      <diagonal>
        <color rgb="FFFFFFFF"/>
      </diagonal>
      <vertical>
        <color rgb="FFFFFFFF"/>
      </vertical>
      <horizontal>
        <color rgb="FFFFFFFF"/>
      </horizontal>
    </border>
    <border>
      <left style="thin">
        <color indexed="64"/>
      </left>
      <right style="thin">
        <color indexed="64"/>
      </right>
      <top>
        <color rgb="FFFFFFFF"/>
      </top>
      <bottom>
        <color rgb="FFFFFFFF"/>
      </bottom>
      <diagonal>
        <color rgb="FFFFFFFF"/>
      </diagonal>
      <vertical>
        <color rgb="FFFFFFFF"/>
      </vertical>
      <horizontal>
        <color rgb="FFFFFFFF"/>
      </horizontal>
    </border>
  </borders>
  <cellStyleXfs count="354">
    <xf numFmtId="0" fontId="0" fillId="0" borderId="0" xfId="0"/>
    <xf numFmtId="0" fontId="32" fillId="0" borderId="0" xfId="0"/>
    <xf numFmtId="0" fontId="32" fillId="0" borderId="0" xfId="0"/>
    <xf numFmtId="0" fontId="32" fillId="0" borderId="0" xfId="0"/>
    <xf numFmtId="0" fontId="32" fillId="0" borderId="0" xfId="0"/>
    <xf numFmtId="0" fontId="32" fillId="0" borderId="0" xfId="0"/>
    <xf numFmtId="0" fontId="32" fillId="0" borderId="0" xfId="0"/>
    <xf numFmtId="0" fontId="32" fillId="0" borderId="0" xfId="0"/>
    <xf numFmtId="0" fontId="32" fillId="0" borderId="0" xfId="0"/>
    <xf numFmtId="0" fontId="1" fillId="2" borderId="0" xfId="0"/>
    <xf numFmtId="0" fontId="1" fillId="3" borderId="0" xfId="0"/>
    <xf numFmtId="0" fontId="1" fillId="4" borderId="0" xfId="0"/>
    <xf numFmtId="0" fontId="1" fillId="5" borderId="0" xfId="0"/>
    <xf numFmtId="0" fontId="1" fillId="6" borderId="0" xfId="0"/>
    <xf numFmtId="0" fontId="1" fillId="7" borderId="0" xfId="0"/>
    <xf numFmtId="0" fontId="33" fillId="2" borderId="0" xfId="0"/>
    <xf numFmtId="0" fontId="1" fillId="2" borderId="0" xfId="0"/>
    <xf numFmtId="0" fontId="33" fillId="3" borderId="0" xfId="0"/>
    <xf numFmtId="0" fontId="1" fillId="3" borderId="0" xfId="0"/>
    <xf numFmtId="0" fontId="33" fillId="4" borderId="0" xfId="0"/>
    <xf numFmtId="0" fontId="1" fillId="4" borderId="0" xfId="0"/>
    <xf numFmtId="0" fontId="33" fillId="5" borderId="0" xfId="0"/>
    <xf numFmtId="0" fontId="1" fillId="5" borderId="0" xfId="0"/>
    <xf numFmtId="0" fontId="33" fillId="6" borderId="0" xfId="0"/>
    <xf numFmtId="0" fontId="1" fillId="6" borderId="0" xfId="0"/>
    <xf numFmtId="0" fontId="33" fillId="7" borderId="0" xfId="0"/>
    <xf numFmtId="0" fontId="1" fillId="7" borderId="0" xfId="0"/>
    <xf numFmtId="0" fontId="1" fillId="8" borderId="0" xfId="0"/>
    <xf numFmtId="0" fontId="1" fillId="9" borderId="0" xfId="0"/>
    <xf numFmtId="0" fontId="1" fillId="10" borderId="0" xfId="0"/>
    <xf numFmtId="0" fontId="1" fillId="5" borderId="0" xfId="0"/>
    <xf numFmtId="0" fontId="1" fillId="8" borderId="0" xfId="0"/>
    <xf numFmtId="0" fontId="1" fillId="11" borderId="0" xfId="0"/>
    <xf numFmtId="0" fontId="33" fillId="8" borderId="0" xfId="0"/>
    <xf numFmtId="0" fontId="1" fillId="8" borderId="0" xfId="0"/>
    <xf numFmtId="0" fontId="33" fillId="9" borderId="0" xfId="0"/>
    <xf numFmtId="0" fontId="1" fillId="9" borderId="0" xfId="0"/>
    <xf numFmtId="0" fontId="33" fillId="10" borderId="0" xfId="0"/>
    <xf numFmtId="0" fontId="1" fillId="10" borderId="0" xfId="0"/>
    <xf numFmtId="0" fontId="33" fillId="5" borderId="0" xfId="0"/>
    <xf numFmtId="0" fontId="1" fillId="5" borderId="0" xfId="0"/>
    <xf numFmtId="0" fontId="33" fillId="8" borderId="0" xfId="0"/>
    <xf numFmtId="0" fontId="1" fillId="8" borderId="0" xfId="0"/>
    <xf numFmtId="0" fontId="33" fillId="11" borderId="0" xfId="0"/>
    <xf numFmtId="0" fontId="1" fillId="11" borderId="0" xfId="0"/>
    <xf numFmtId="0" fontId="16" fillId="12" borderId="0" xfId="0"/>
    <xf numFmtId="0" fontId="16" fillId="9" borderId="0" xfId="0"/>
    <xf numFmtId="0" fontId="16" fillId="10" borderId="0" xfId="0"/>
    <xf numFmtId="0" fontId="16" fillId="13" borderId="0" xfId="0"/>
    <xf numFmtId="0" fontId="16" fillId="14" borderId="0" xfId="0"/>
    <xf numFmtId="0" fontId="16" fillId="15" borderId="0" xfId="0"/>
    <xf numFmtId="0" fontId="34" fillId="12" borderId="0" xfId="0"/>
    <xf numFmtId="0" fontId="16" fillId="12" borderId="0" xfId="0"/>
    <xf numFmtId="0" fontId="34" fillId="9" borderId="0" xfId="0"/>
    <xf numFmtId="0" fontId="16" fillId="9" borderId="0" xfId="0"/>
    <xf numFmtId="0" fontId="34" fillId="10" borderId="0" xfId="0"/>
    <xf numFmtId="0" fontId="16" fillId="10" borderId="0" xfId="0"/>
    <xf numFmtId="0" fontId="34" fillId="13" borderId="0" xfId="0"/>
    <xf numFmtId="0" fontId="16" fillId="13" borderId="0" xfId="0"/>
    <xf numFmtId="0" fontId="34" fillId="14" borderId="0" xfId="0"/>
    <xf numFmtId="0" fontId="16" fillId="14" borderId="0" xfId="0"/>
    <xf numFmtId="0" fontId="34" fillId="15" borderId="0" xfId="0"/>
    <xf numFmtId="0" fontId="16" fillId="15" borderId="0" xfId="0"/>
    <xf numFmtId="0" fontId="16" fillId="16" borderId="0" xfId="0"/>
    <xf numFmtId="0" fontId="16" fillId="17" borderId="0" xfId="0"/>
    <xf numFmtId="0" fontId="16" fillId="18" borderId="0" xfId="0"/>
    <xf numFmtId="0" fontId="16" fillId="13" borderId="0" xfId="0"/>
    <xf numFmtId="0" fontId="16" fillId="14" borderId="0" xfId="0"/>
    <xf numFmtId="0" fontId="16" fillId="19" borderId="0" xfId="0"/>
    <xf numFmtId="0" fontId="27" fillId="3" borderId="0" xfId="0"/>
    <xf numFmtId="0" fontId="19" fillId="20" borderId="1" xfId="0"/>
    <xf numFmtId="0" fontId="24" fillId="21" borderId="2" xfId="0"/>
    <xf numFmtId="49" fontId="35" fillId="0" borderId="3" xfId="0">
      <alignment horizontal="center" vertical="center"/>
      <protection locked="0"/>
    </xf>
    <xf numFmtId="49" fontId="35" fillId="0" borderId="3" xfId="0">
      <alignment horizontal="center" vertical="center"/>
      <protection locked="0"/>
    </xf>
    <xf numFmtId="49" fontId="35" fillId="0" borderId="3" xfId="0">
      <alignment horizontal="center" vertical="center"/>
      <protection locked="0"/>
    </xf>
    <xf numFmtId="49" fontId="35" fillId="0" borderId="3" xfId="0">
      <alignment horizontal="center" vertical="center"/>
      <protection locked="0"/>
    </xf>
    <xf numFmtId="49" fontId="35" fillId="0" borderId="3" xfId="0">
      <alignment horizontal="center" vertical="center"/>
      <protection locked="0"/>
    </xf>
    <xf numFmtId="49" fontId="35" fillId="0" borderId="3" xfId="0">
      <alignment horizontal="center" vertical="center"/>
      <protection locked="0"/>
    </xf>
    <xf numFmtId="49" fontId="35" fillId="0" borderId="3" xfId="0">
      <alignment horizontal="center" vertical="center"/>
      <protection locked="0"/>
    </xf>
    <xf numFmtId="49" fontId="35" fillId="0" borderId="3" xfId="0">
      <alignment horizontal="center" vertical="center"/>
      <protection locked="0"/>
    </xf>
    <xf numFmtId="49" fontId="35" fillId="0" borderId="3" xfId="0">
      <alignment horizontal="center" vertical="center"/>
      <protection locked="0"/>
    </xf>
    <xf numFmtId="49" fontId="35" fillId="0" borderId="3" xfId="0">
      <alignment horizontal="center" vertical="center"/>
      <protection locked="0"/>
    </xf>
    <xf numFmtId="49" fontId="35" fillId="0" borderId="3" xfId="0">
      <alignment horizontal="center" vertical="center"/>
      <protection locked="0"/>
    </xf>
    <xf numFmtId="49" fontId="35" fillId="0" borderId="3" xfId="0">
      <alignment horizontal="center" vertical="center"/>
      <protection locked="0"/>
    </xf>
    <xf numFmtId="49" fontId="35" fillId="0" borderId="3" xfId="0">
      <alignment horizontal="center" vertical="center"/>
      <protection locked="0"/>
    </xf>
    <xf numFmtId="187" fontId="13" fillId="0" borderId="0" xfId="0"/>
    <xf numFmtId="49" fontId="13" fillId="0" borderId="3" xfId="0">
      <alignment horizontal="left" vertical="center"/>
      <protection locked="0"/>
    </xf>
    <xf numFmtId="49" fontId="13" fillId="0" borderId="3" xfId="0">
      <alignment horizontal="left" vertical="center"/>
      <protection locked="0"/>
    </xf>
    <xf numFmtId="49" fontId="13" fillId="0" borderId="3" xfId="0">
      <alignment horizontal="left" vertical="center"/>
      <protection locked="0"/>
    </xf>
    <xf numFmtId="49" fontId="13" fillId="0" borderId="3" xfId="0">
      <alignment horizontal="left" vertical="center"/>
      <protection locked="0"/>
    </xf>
    <xf numFmtId="49" fontId="13" fillId="0" borderId="3" xfId="0">
      <alignment horizontal="left" vertical="center"/>
      <protection locked="0"/>
    </xf>
    <xf numFmtId="49" fontId="13" fillId="0" borderId="3" xfId="0">
      <alignment horizontal="left" vertical="center"/>
      <protection locked="0"/>
    </xf>
    <xf numFmtId="49" fontId="13" fillId="0" borderId="3" xfId="0">
      <alignment horizontal="left" vertical="center"/>
      <protection locked="0"/>
    </xf>
    <xf numFmtId="49" fontId="13" fillId="0" borderId="3" xfId="0">
      <alignment horizontal="left" vertical="center"/>
      <protection locked="0"/>
    </xf>
    <xf numFmtId="49" fontId="13" fillId="0" borderId="3" xfId="0">
      <alignment horizontal="left" vertical="center"/>
      <protection locked="0"/>
    </xf>
    <xf numFmtId="49" fontId="13" fillId="0" borderId="3" xfId="0">
      <alignment horizontal="left" vertical="center"/>
      <protection locked="0"/>
    </xf>
    <xf numFmtId="49" fontId="13" fillId="0" borderId="3" xfId="0">
      <alignment horizontal="left" vertical="center"/>
      <protection locked="0"/>
    </xf>
    <xf numFmtId="49" fontId="13" fillId="0" borderId="3" xfId="0">
      <alignment horizontal="left" vertical="center"/>
      <protection locked="0"/>
    </xf>
    <xf numFmtId="49" fontId="13" fillId="0" borderId="3" xfId="0">
      <alignment horizontal="left" vertical="center"/>
      <protection locked="0"/>
    </xf>
    <xf numFmtId="49" fontId="13" fillId="0" borderId="3" xfId="0">
      <alignment horizontal="left" vertical="center"/>
      <protection locked="0"/>
    </xf>
    <xf numFmtId="49" fontId="13" fillId="0" borderId="3" xfId="0">
      <alignment horizontal="left" vertical="center"/>
      <protection locked="0"/>
    </xf>
    <xf numFmtId="49" fontId="13" fillId="0" borderId="3" xfId="0">
      <alignment horizontal="left" vertical="center"/>
      <protection locked="0"/>
    </xf>
    <xf numFmtId="49" fontId="13" fillId="0" borderId="3" xfId="0">
      <alignment horizontal="left" vertical="center"/>
      <protection locked="0"/>
    </xf>
    <xf numFmtId="0" fontId="28" fillId="0" borderId="0" xfId="0"/>
    <xf numFmtId="202" fontId="36" fillId="0" borderId="0" xfId="0">
      <alignment wrapText="1"/>
    </xf>
    <xf numFmtId="0" fontId="31" fillId="4" borderId="0" xfId="0"/>
    <xf numFmtId="0" fontId="20" fillId="0" borderId="4" xfId="0"/>
    <xf numFmtId="0" fontId="21" fillId="0" borderId="5" xfId="0"/>
    <xf numFmtId="0" fontId="22" fillId="0" borderId="6" xfId="0"/>
    <xf numFmtId="0" fontId="22" fillId="0" borderId="0" xfId="0"/>
    <xf numFmtId="0" fontId="37" fillId="0" borderId="0" xfId="0">
      <alignment vertical="top"/>
      <protection locked="0"/>
    </xf>
    <xf numFmtId="0" fontId="17" fillId="7" borderId="1" xfId="0"/>
    <xf numFmtId="49" fontId="13" fillId="0" borderId="0" xfId="0">
      <alignment vertical="top" wrapText="1"/>
      <protection locked="0"/>
    </xf>
    <xf numFmtId="49" fontId="13" fillId="0" borderId="0" xfId="0">
      <alignment vertical="top" wrapText="1"/>
    </xf>
    <xf numFmtId="49" fontId="13" fillId="0" borderId="0" xfId="0">
      <alignment vertical="top" wrapText="1"/>
    </xf>
    <xf numFmtId="49" fontId="13" fillId="0" borderId="0" xfId="0">
      <alignment vertical="top" wrapText="1"/>
      <protection locked="0"/>
    </xf>
    <xf numFmtId="49" fontId="13" fillId="0" borderId="0" xfId="0">
      <alignment vertical="top" wrapText="1"/>
    </xf>
    <xf numFmtId="49" fontId="13" fillId="0" borderId="0" xfId="0">
      <alignment vertical="top" wrapText="1"/>
      <protection locked="0"/>
    </xf>
    <xf numFmtId="49" fontId="13" fillId="0" borderId="0" xfId="0">
      <alignment vertical="top" wrapText="1"/>
    </xf>
    <xf numFmtId="49" fontId="13" fillId="0" borderId="0" xfId="0">
      <alignment vertical="top" wrapText="1"/>
      <protection locked="0"/>
    </xf>
    <xf numFmtId="49" fontId="13" fillId="0" borderId="0" xfId="0">
      <alignment vertical="top" wrapText="1"/>
      <protection locked="0"/>
    </xf>
    <xf numFmtId="49" fontId="13" fillId="0" borderId="0" xfId="0">
      <alignment vertical="top" wrapText="1"/>
      <protection locked="0"/>
    </xf>
    <xf numFmtId="49" fontId="13" fillId="0" borderId="0" xfId="0">
      <alignment vertical="top" wrapText="1"/>
      <protection locked="0"/>
    </xf>
    <xf numFmtId="49" fontId="13" fillId="0" borderId="0" xfId="0">
      <alignment vertical="top" wrapText="1"/>
      <protection locked="0"/>
    </xf>
    <xf numFmtId="49" fontId="13" fillId="0" borderId="0" xfId="0">
      <alignment vertical="top" wrapText="1"/>
      <protection locked="0"/>
    </xf>
    <xf numFmtId="49" fontId="13" fillId="0" borderId="0" xfId="0">
      <alignment vertical="top" wrapText="1"/>
      <protection locked="0"/>
    </xf>
    <xf numFmtId="49" fontId="13" fillId="0" borderId="0" xfId="0">
      <alignment vertical="top" wrapText="1"/>
      <protection locked="0"/>
    </xf>
    <xf numFmtId="49" fontId="13" fillId="0" borderId="0" xfId="0">
      <alignment vertical="top" wrapText="1"/>
      <protection locked="0"/>
    </xf>
    <xf numFmtId="49" fontId="13" fillId="0" borderId="0" xfId="0">
      <alignment vertical="top" wrapText="1"/>
      <protection locked="0"/>
    </xf>
    <xf numFmtId="49" fontId="13" fillId="0" borderId="0" xfId="0">
      <alignment vertical="top" wrapText="1"/>
      <protection locked="0"/>
    </xf>
    <xf numFmtId="49" fontId="13" fillId="0" borderId="0" xfId="0">
      <alignment vertical="top" wrapText="1"/>
      <protection locked="0"/>
    </xf>
    <xf numFmtId="49" fontId="13" fillId="0" borderId="0" xfId="0">
      <alignment vertical="top" wrapText="1"/>
      <protection locked="0"/>
    </xf>
    <xf numFmtId="49" fontId="38" fillId="22" borderId="7" xfId="0">
      <alignment horizontal="left" vertical="center"/>
      <protection locked="0"/>
    </xf>
    <xf numFmtId="49" fontId="38" fillId="22" borderId="7" xfId="0">
      <alignment horizontal="left" vertical="center"/>
    </xf>
    <xf numFmtId="4" fontId="38" fillId="22" borderId="7" xfId="0">
      <alignment horizontal="right" vertical="center"/>
      <protection locked="0"/>
    </xf>
    <xf numFmtId="4" fontId="38" fillId="22" borderId="7" xfId="0">
      <alignment horizontal="right" vertical="center"/>
    </xf>
    <xf numFmtId="4" fontId="39" fillId="22" borderId="7" xfId="0">
      <alignment horizontal="right" vertical="center"/>
      <protection locked="0"/>
    </xf>
    <xf numFmtId="49" fontId="40" fillId="22" borderId="3" xfId="0">
      <alignment horizontal="left" vertical="center"/>
      <protection locked="0"/>
    </xf>
    <xf numFmtId="49" fontId="40" fillId="22" borderId="3" xfId="0">
      <alignment horizontal="left" vertical="center"/>
    </xf>
    <xf numFmtId="49" fontId="41" fillId="22" borderId="3" xfId="0">
      <alignment horizontal="left" vertical="center"/>
      <protection locked="0"/>
    </xf>
    <xf numFmtId="49" fontId="41" fillId="22" borderId="3" xfId="0">
      <alignment horizontal="left" vertical="center"/>
    </xf>
    <xf numFmtId="4" fontId="40" fillId="22" borderId="3" xfId="0">
      <alignment horizontal="right" vertical="center"/>
      <protection locked="0"/>
    </xf>
    <xf numFmtId="4" fontId="40" fillId="22" borderId="3" xfId="0">
      <alignment horizontal="right" vertical="center"/>
    </xf>
    <xf numFmtId="4" fontId="42" fillId="22" borderId="3" xfId="0">
      <alignment horizontal="right" vertical="center"/>
      <protection locked="0"/>
    </xf>
    <xf numFmtId="49" fontId="35" fillId="22" borderId="3" xfId="0">
      <alignment horizontal="left" vertical="center"/>
      <protection locked="0"/>
    </xf>
    <xf numFmtId="49" fontId="35" fillId="22" borderId="3" xfId="0">
      <alignment horizontal="left" vertical="center"/>
      <protection locked="0"/>
    </xf>
    <xf numFmtId="49" fontId="35" fillId="22" borderId="3" xfId="0">
      <alignment horizontal="left" vertical="center"/>
    </xf>
    <xf numFmtId="49" fontId="35" fillId="22" borderId="3" xfId="0">
      <alignment horizontal="left" vertical="center"/>
    </xf>
    <xf numFmtId="49" fontId="39" fillId="22" borderId="3" xfId="0">
      <alignment horizontal="left" vertical="center"/>
      <protection locked="0"/>
    </xf>
    <xf numFmtId="49" fontId="39" fillId="22" borderId="3" xfId="0">
      <alignment horizontal="left" vertical="center"/>
    </xf>
    <xf numFmtId="4" fontId="35" fillId="22" borderId="3" xfId="0">
      <alignment horizontal="right" vertical="center"/>
      <protection locked="0"/>
    </xf>
    <xf numFmtId="4" fontId="35" fillId="22" borderId="3" xfId="0">
      <alignment horizontal="right" vertical="center"/>
      <protection locked="0"/>
    </xf>
    <xf numFmtId="4" fontId="35" fillId="22" borderId="3" xfId="0">
      <alignment horizontal="right" vertical="center"/>
    </xf>
    <xf numFmtId="4" fontId="35" fillId="22" borderId="3" xfId="0">
      <alignment horizontal="right" vertical="center"/>
    </xf>
    <xf numFmtId="4" fontId="39" fillId="22" borderId="3" xfId="0">
      <alignment horizontal="right" vertical="center"/>
      <protection locked="0"/>
    </xf>
    <xf numFmtId="49" fontId="43" fillId="22" borderId="3" xfId="0">
      <alignment horizontal="left" vertical="center"/>
      <protection locked="0"/>
    </xf>
    <xf numFmtId="49" fontId="43" fillId="22" borderId="3" xfId="0">
      <alignment horizontal="left" vertical="center"/>
    </xf>
    <xf numFmtId="49" fontId="44" fillId="22" borderId="3" xfId="0">
      <alignment horizontal="left" vertical="center"/>
      <protection locked="0"/>
    </xf>
    <xf numFmtId="49" fontId="44" fillId="22" borderId="3" xfId="0">
      <alignment horizontal="left" vertical="center"/>
    </xf>
    <xf numFmtId="4" fontId="43" fillId="22" borderId="3" xfId="0">
      <alignment horizontal="right" vertical="center"/>
      <protection locked="0"/>
    </xf>
    <xf numFmtId="4" fontId="43" fillId="22" borderId="3" xfId="0">
      <alignment horizontal="right" vertical="center"/>
    </xf>
    <xf numFmtId="4" fontId="45" fillId="22" borderId="3" xfId="0">
      <alignment horizontal="right" vertical="center"/>
      <protection locked="0"/>
    </xf>
    <xf numFmtId="49" fontId="46" fillId="0" borderId="3" xfId="0">
      <alignment horizontal="left" vertical="center"/>
      <protection locked="0"/>
    </xf>
    <xf numFmtId="49" fontId="46" fillId="0" borderId="3" xfId="0">
      <alignment horizontal="left" vertical="center"/>
    </xf>
    <xf numFmtId="49" fontId="47" fillId="0" borderId="3" xfId="0">
      <alignment horizontal="left" vertical="center"/>
      <protection locked="0"/>
    </xf>
    <xf numFmtId="49" fontId="47" fillId="0" borderId="3" xfId="0">
      <alignment horizontal="left" vertical="center"/>
    </xf>
    <xf numFmtId="4" fontId="46" fillId="0" borderId="3" xfId="0">
      <alignment horizontal="right" vertical="center"/>
      <protection locked="0"/>
    </xf>
    <xf numFmtId="4" fontId="46" fillId="0" borderId="3" xfId="0">
      <alignment horizontal="right" vertical="center"/>
    </xf>
    <xf numFmtId="4" fontId="47" fillId="0" borderId="3" xfId="0">
      <alignment horizontal="right" vertical="center"/>
      <protection locked="0"/>
    </xf>
    <xf numFmtId="49" fontId="48" fillId="0" borderId="3" xfId="0">
      <alignment horizontal="left" vertical="center"/>
      <protection locked="0"/>
    </xf>
    <xf numFmtId="49" fontId="48" fillId="0" borderId="3" xfId="0">
      <alignment horizontal="left" vertical="center"/>
    </xf>
    <xf numFmtId="49" fontId="49" fillId="0" borderId="3" xfId="0">
      <alignment horizontal="left" vertical="center"/>
      <protection locked="0"/>
    </xf>
    <xf numFmtId="49" fontId="49" fillId="0" borderId="3" xfId="0">
      <alignment horizontal="left" vertical="center"/>
    </xf>
    <xf numFmtId="4" fontId="48" fillId="0" borderId="3" xfId="0">
      <alignment horizontal="right" vertical="center"/>
      <protection locked="0"/>
    </xf>
    <xf numFmtId="4" fontId="48" fillId="0" borderId="3" xfId="0">
      <alignment horizontal="right" vertical="center"/>
    </xf>
    <xf numFmtId="49" fontId="46" fillId="0" borderId="3" xfId="0">
      <alignment horizontal="left" vertical="center"/>
      <protection locked="0"/>
    </xf>
    <xf numFmtId="49" fontId="47" fillId="0" borderId="3" xfId="0">
      <alignment horizontal="left" vertical="center"/>
      <protection locked="0"/>
    </xf>
    <xf numFmtId="4" fontId="46" fillId="0" borderId="3" xfId="0">
      <alignment horizontal="right" vertical="center"/>
      <protection locked="0"/>
    </xf>
    <xf numFmtId="0" fontId="29" fillId="0" borderId="8" xfId="0"/>
    <xf numFmtId="0" fontId="26" fillId="23" borderId="0" xfId="0"/>
    <xf numFmtId="0" fontId="13" fillId="0" borderId="0" xfId="0"/>
    <xf numFmtId="0" fontId="13" fillId="0" borderId="0" xfId="0"/>
    <xf numFmtId="0" fontId="13" fillId="24" borderId="0" xfId="0">
      <alignment horizontal="center"/>
      <protection locked="0"/>
    </xf>
    <xf numFmtId="0" fontId="2" fillId="25" borderId="9" xfId="0"/>
    <xf numFmtId="4" fontId="50" fillId="26" borderId="3" xfId="0">
      <alignment horizontal="right" vertical="center"/>
      <protection locked="0"/>
    </xf>
    <xf numFmtId="4" fontId="50" fillId="27" borderId="3" xfId="0">
      <alignment horizontal="right" vertical="center"/>
      <protection locked="0"/>
    </xf>
    <xf numFmtId="4" fontId="50" fillId="28" borderId="3" xfId="0">
      <alignment horizontal="right" vertical="center"/>
      <protection locked="0"/>
    </xf>
    <xf numFmtId="0" fontId="18" fillId="20" borderId="10" xfId="0"/>
    <xf numFmtId="49" fontId="35" fillId="0" borderId="3" xfId="0">
      <alignment horizontal="left" vertical="center" wrapText="1"/>
      <protection locked="0"/>
    </xf>
    <xf numFmtId="49" fontId="35" fillId="0" borderId="3" xfId="0">
      <alignment horizontal="left" vertical="center" wrapText="1"/>
      <protection locked="0"/>
    </xf>
    <xf numFmtId="0" fontId="25" fillId="0" borderId="0" xfId="0"/>
    <xf numFmtId="0" fontId="23" fillId="0" borderId="11" xfId="0"/>
    <xf numFmtId="0" fontId="30" fillId="0" borderId="0" xfId="0"/>
    <xf numFmtId="0" fontId="34" fillId="16" borderId="0" xfId="0"/>
    <xf numFmtId="0" fontId="16" fillId="16" borderId="0" xfId="0"/>
    <xf numFmtId="0" fontId="34" fillId="17" borderId="0" xfId="0"/>
    <xf numFmtId="0" fontId="16" fillId="17" borderId="0" xfId="0"/>
    <xf numFmtId="0" fontId="34" fillId="18" borderId="0" xfId="0"/>
    <xf numFmtId="0" fontId="16" fillId="18" borderId="0" xfId="0"/>
    <xf numFmtId="0" fontId="34" fillId="13" borderId="0" xfId="0"/>
    <xf numFmtId="0" fontId="16" fillId="13" borderId="0" xfId="0"/>
    <xf numFmtId="0" fontId="34" fillId="14" borderId="0" xfId="0"/>
    <xf numFmtId="0" fontId="16" fillId="14" borderId="0" xfId="0"/>
    <xf numFmtId="0" fontId="34" fillId="19" borderId="0" xfId="0"/>
    <xf numFmtId="0" fontId="16" fillId="19" borderId="0" xfId="0"/>
    <xf numFmtId="0" fontId="51" fillId="7" borderId="1" xfId="0"/>
    <xf numFmtId="0" fontId="17" fillId="7" borderId="1" xfId="0"/>
    <xf numFmtId="0" fontId="52" fillId="20" borderId="10" xfId="0"/>
    <xf numFmtId="0" fontId="18" fillId="20" borderId="10" xfId="0"/>
    <xf numFmtId="0" fontId="53" fillId="20" borderId="1" xfId="0"/>
    <xf numFmtId="0" fontId="19" fillId="20" borderId="1" xfId="0"/>
    <xf numFmtId="203" fontId="13" fillId="0" borderId="0" xfId="0"/>
    <xf numFmtId="0" fontId="54" fillId="0" borderId="4" xfId="0"/>
    <xf numFmtId="0" fontId="20" fillId="0" borderId="4" xfId="0"/>
    <xf numFmtId="0" fontId="55" fillId="0" borderId="5" xfId="0"/>
    <xf numFmtId="0" fontId="21" fillId="0" borderId="5" xfId="0"/>
    <xf numFmtId="0" fontId="56" fillId="0" borderId="6" xfId="0"/>
    <xf numFmtId="0" fontId="22" fillId="0" borderId="6" xfId="0"/>
    <xf numFmtId="0" fontId="56" fillId="0" borderId="0" xfId="0"/>
    <xf numFmtId="0" fontId="22" fillId="0" borderId="0" xfId="0"/>
    <xf numFmtId="0" fontId="57" fillId="0" borderId="11" xfId="0"/>
    <xf numFmtId="0" fontId="23" fillId="0" borderId="11" xfId="0"/>
    <xf numFmtId="0" fontId="58" fillId="21" borderId="2" xfId="0"/>
    <xf numFmtId="0" fontId="24" fillId="21" borderId="2" xfId="0"/>
    <xf numFmtId="0" fontId="25" fillId="0" borderId="0" xfId="0"/>
    <xf numFmtId="0" fontId="25" fillId="0" borderId="0" xfId="0"/>
    <xf numFmtId="0" fontId="59" fillId="23" borderId="0" xfId="0"/>
    <xf numFmtId="0" fontId="26" fillId="23" borderId="0" xfId="0"/>
    <xf numFmtId="0" fontId="2" fillId="0" borderId="0" xfId="0"/>
    <xf numFmtId="0" fontId="2" fillId="0" borderId="0" xfId="0"/>
    <xf numFmtId="0" fontId="2" fillId="0" borderId="0" xfId="0"/>
    <xf numFmtId="0" fontId="2" fillId="0" borderId="0" xfId="0"/>
    <xf numFmtId="0" fontId="2" fillId="0" borderId="0" xfId="0"/>
    <xf numFmtId="0" fontId="2" fillId="0" borderId="0" xfId="0"/>
    <xf numFmtId="0" fontId="2" fillId="0" borderId="0" xfId="0"/>
    <xf numFmtId="0" fontId="2" fillId="0" borderId="0" xfId="0"/>
    <xf numFmtId="0" fontId="13" fillId="0" borderId="0" xfId="0"/>
    <xf numFmtId="0" fontId="11" fillId="0" borderId="0" xfId="0"/>
    <xf numFmtId="0" fontId="2" fillId="0" borderId="0" xfId="0"/>
    <xf numFmtId="0" fontId="2" fillId="0" borderId="0" xfId="0"/>
    <xf numFmtId="0" fontId="2" fillId="0" borderId="0" xfId="0"/>
    <xf numFmtId="0" fontId="2" fillId="0" borderId="0" xfId="0"/>
    <xf numFmtId="0" fontId="2" fillId="0" borderId="0" xfId="0"/>
    <xf numFmtId="0" fontId="2" fillId="0" borderId="0" xfId="0"/>
    <xf numFmtId="0" fontId="2" fillId="0" borderId="0" xfId="0"/>
    <xf numFmtId="0" fontId="2" fillId="0" borderId="0" xfId="0"/>
    <xf numFmtId="0" fontId="2" fillId="0" borderId="0" xfId="0"/>
    <xf numFmtId="0" fontId="72" fillId="0" borderId="0" xfId="0"/>
    <xf numFmtId="0" fontId="1" fillId="0" borderId="0" xfId="0"/>
    <xf numFmtId="0" fontId="2" fillId="0" borderId="0" xfId="0"/>
    <xf numFmtId="0" fontId="2" fillId="0" borderId="0" xfId="0"/>
    <xf numFmtId="0" fontId="2" fillId="0" borderId="0" xfId="0"/>
    <xf numFmtId="0" fontId="2" fillId="0" borderId="0" xfId="0"/>
    <xf numFmtId="0" fontId="2" fillId="0" borderId="0" xfId="0"/>
    <xf numFmtId="0" fontId="2" fillId="0" borderId="0" xfId="0"/>
    <xf numFmtId="0" fontId="2" fillId="0" borderId="0" xfId="0"/>
    <xf numFmtId="0" fontId="2" fillId="0" borderId="0" xfId="0"/>
    <xf numFmtId="0" fontId="14" fillId="0" borderId="0" xfId="0"/>
    <xf numFmtId="0" fontId="72" fillId="0" borderId="0" xfId="0"/>
    <xf numFmtId="0" fontId="72" fillId="0" borderId="0" xfId="0"/>
    <xf numFmtId="0" fontId="72" fillId="0" borderId="0" xfId="0"/>
    <xf numFmtId="0" fontId="72" fillId="0" borderId="0" xfId="0"/>
    <xf numFmtId="0" fontId="1" fillId="0" borderId="0" xfId="0"/>
    <xf numFmtId="0" fontId="72" fillId="0" borderId="0" xfId="0"/>
    <xf numFmtId="0" fontId="72" fillId="0" borderId="0" xfId="0"/>
    <xf numFmtId="0" fontId="72" fillId="0" borderId="0" xfId="0"/>
    <xf numFmtId="0" fontId="72" fillId="0" borderId="0" xfId="0"/>
    <xf numFmtId="0" fontId="72" fillId="0" borderId="0" xfId="0"/>
    <xf numFmtId="0" fontId="72" fillId="0" borderId="0" xfId="0"/>
    <xf numFmtId="0" fontId="72" fillId="0" borderId="0" xfId="0"/>
    <xf numFmtId="0" fontId="72" fillId="0" borderId="0" xfId="0"/>
    <xf numFmtId="0" fontId="1" fillId="0" borderId="0" xfId="0"/>
    <xf numFmtId="0" fontId="72" fillId="0" borderId="0" xfId="0"/>
    <xf numFmtId="0" fontId="13" fillId="0" borderId="0" xfId="0"/>
    <xf numFmtId="0" fontId="2" fillId="0" borderId="0" xfId="0"/>
    <xf numFmtId="0" fontId="13" fillId="0" borderId="0" xfId="0"/>
    <xf numFmtId="0" fontId="13" fillId="0" borderId="0" xfId="0">
      <alignment vertical="top"/>
    </xf>
    <xf numFmtId="0" fontId="13" fillId="0" borderId="0" xfId="0">
      <alignment vertical="top"/>
    </xf>
    <xf numFmtId="0" fontId="2" fillId="0" borderId="0" xfId="0"/>
    <xf numFmtId="0" fontId="13" fillId="0" borderId="0" xfId="0"/>
    <xf numFmtId="0" fontId="2" fillId="0" borderId="0" xfId="0"/>
    <xf numFmtId="0" fontId="2" fillId="0" borderId="0" xfId="0"/>
    <xf numFmtId="0" fontId="2" fillId="0" borderId="0" xfId="0"/>
    <xf numFmtId="0" fontId="2" fillId="0" borderId="0" xfId="0"/>
    <xf numFmtId="0" fontId="13" fillId="0" borderId="0" xfId="0"/>
    <xf numFmtId="0" fontId="60" fillId="3" borderId="0" xfId="0"/>
    <xf numFmtId="0" fontId="27" fillId="3" borderId="0" xfId="0"/>
    <xf numFmtId="0" fontId="61" fillId="0" borderId="0" xfId="0"/>
    <xf numFmtId="0" fontId="28" fillId="0" borderId="0" xfId="0"/>
    <xf numFmtId="0" fontId="62" fillId="25" borderId="9" xfId="0"/>
    <xf numFmtId="0" fontId="13" fillId="25" borderId="9" xfId="0"/>
    <xf numFmtId="9" fontId="2" fillId="0" borderId="0" xfId="0"/>
    <xf numFmtId="9" fontId="2" fillId="0" borderId="0" xfId="0"/>
    <xf numFmtId="9" fontId="2" fillId="0" borderId="0" xfId="0"/>
    <xf numFmtId="9" fontId="2" fillId="0" borderId="0" xfId="0"/>
    <xf numFmtId="9" fontId="2" fillId="0" borderId="0" xfId="0"/>
    <xf numFmtId="9" fontId="2" fillId="0" borderId="0" xfId="0"/>
    <xf numFmtId="9" fontId="2" fillId="0" borderId="0" xfId="0"/>
    <xf numFmtId="9" fontId="2" fillId="0" borderId="0" xfId="0"/>
    <xf numFmtId="9" fontId="2" fillId="0" borderId="0" xfId="0"/>
    <xf numFmtId="9" fontId="2" fillId="0" borderId="0" xfId="0"/>
    <xf numFmtId="9" fontId="2" fillId="0" borderId="0" xfId="0"/>
    <xf numFmtId="9" fontId="2" fillId="0" borderId="0" xfId="0"/>
    <xf numFmtId="9" fontId="2" fillId="0" borderId="0" xfId="0"/>
    <xf numFmtId="9" fontId="2" fillId="0" borderId="0" xfId="0"/>
    <xf numFmtId="9" fontId="2" fillId="0" borderId="0" xfId="0"/>
    <xf numFmtId="9" fontId="2" fillId="0" borderId="0" xfId="0"/>
    <xf numFmtId="9" fontId="2" fillId="0" borderId="0" xfId="0"/>
    <xf numFmtId="9" fontId="13" fillId="0" borderId="0" xfId="0"/>
    <xf numFmtId="9" fontId="1" fillId="0" borderId="0" xfId="0"/>
    <xf numFmtId="9" fontId="1" fillId="0" borderId="0" xfId="0"/>
    <xf numFmtId="0" fontId="63" fillId="0" borderId="8" xfId="0"/>
    <xf numFmtId="0" fontId="29" fillId="0" borderId="8" xfId="0"/>
    <xf numFmtId="0" fontId="32" fillId="0" borderId="0" xfId="0"/>
    <xf numFmtId="0" fontId="64" fillId="0" borderId="0" xfId="0"/>
    <xf numFmtId="0" fontId="64" fillId="0" borderId="0" xfId="0"/>
    <xf numFmtId="0" fontId="64" fillId="0" borderId="0" xfId="0"/>
    <xf numFmtId="0" fontId="64" fillId="0" borderId="0" xfId="0"/>
    <xf numFmtId="0" fontId="64" fillId="0" borderId="0" xfId="0"/>
    <xf numFmtId="0" fontId="64" fillId="0" borderId="0" xfId="0"/>
    <xf numFmtId="0" fontId="65" fillId="0" borderId="0" xfId="0"/>
    <xf numFmtId="0" fontId="30" fillId="0" borderId="0" xfId="0"/>
    <xf numFmtId="204" fontId="66" fillId="0" borderId="0" xfId="0"/>
    <xf numFmtId="205" fontId="66" fillId="0" borderId="0" xfId="0"/>
    <xf numFmtId="195" fontId="1" fillId="0" borderId="0" xfId="0"/>
    <xf numFmtId="195" fontId="1" fillId="0" borderId="0" xfId="0"/>
    <xf numFmtId="195" fontId="1" fillId="0" borderId="0" xfId="0"/>
    <xf numFmtId="195" fontId="1" fillId="0" borderId="0" xfId="0"/>
    <xf numFmtId="195" fontId="1" fillId="0" borderId="0" xfId="0"/>
    <xf numFmtId="195" fontId="1" fillId="0" borderId="0" xfId="0"/>
    <xf numFmtId="195" fontId="1" fillId="0" borderId="0" xfId="0"/>
    <xf numFmtId="195" fontId="1" fillId="0" borderId="0" xfId="0"/>
    <xf numFmtId="174" fontId="1" fillId="0" borderId="0" xfId="0"/>
    <xf numFmtId="195" fontId="1" fillId="0" borderId="0" xfId="0"/>
    <xf numFmtId="195" fontId="1" fillId="0" borderId="0" xfId="0"/>
    <xf numFmtId="195" fontId="1" fillId="0" borderId="0" xfId="0"/>
    <xf numFmtId="195" fontId="1" fillId="0" borderId="0" xfId="0"/>
    <xf numFmtId="195" fontId="1" fillId="0" borderId="0" xfId="0"/>
    <xf numFmtId="195" fontId="1" fillId="0" borderId="0" xfId="0"/>
    <xf numFmtId="195" fontId="1" fillId="0" borderId="0" xfId="0"/>
    <xf numFmtId="195" fontId="1" fillId="0" borderId="0" xfId="0"/>
    <xf numFmtId="206" fontId="2" fillId="0" borderId="0" xfId="0"/>
    <xf numFmtId="206" fontId="2" fillId="0" borderId="0" xfId="0"/>
    <xf numFmtId="179" fontId="2" fillId="0" borderId="0" xfId="0"/>
    <xf numFmtId="187" fontId="1" fillId="0" borderId="0" xfId="0"/>
    <xf numFmtId="187" fontId="1" fillId="0" borderId="0" xfId="0"/>
    <xf numFmtId="187" fontId="1" fillId="0" borderId="0" xfId="0"/>
    <xf numFmtId="173" fontId="2" fillId="0" borderId="0" xfId="0"/>
    <xf numFmtId="187" fontId="2" fillId="0" borderId="0" xfId="0"/>
    <xf numFmtId="0" fontId="67" fillId="4" borderId="0" xfId="0"/>
    <xf numFmtId="0" fontId="31" fillId="4" borderId="0" xfId="0"/>
    <xf numFmtId="207" fontId="68" fillId="22" borderId="12" xfId="0">
      <alignment horizontal="center" vertical="center" wrapText="1"/>
      <protection locked="0"/>
    </xf>
    <xf numFmtId="202" fontId="69" fillId="0" borderId="0" xfId="0">
      <alignment wrapText="1"/>
    </xf>
    <xf numFmtId="202" fontId="36" fillId="0" borderId="0" xfId="0">
      <alignment wrapText="1"/>
    </xf>
  </cellStyleXfs>
  <cellXfs count="412">
    <xf numFmtId="0" fontId="0" fillId="0" borderId="0" xfId="0"/>
    <xf numFmtId="0" fontId="4" fillId="0" borderId="0" xfId="0" quotePrefix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3" xfId="0" quotePrefix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 wrapText="1"/>
    </xf>
    <xf numFmtId="0" fontId="3" fillId="0" borderId="3" xfId="0" quotePrefix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3" xfId="0" quotePrefix="1" applyFont="1" applyFill="1" applyBorder="1" applyAlignment="1">
      <alignment horizontal="center"/>
    </xf>
    <xf numFmtId="0" fontId="4" fillId="0" borderId="3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9" fillId="0" borderId="0" xfId="0" applyFont="1" applyFill="1" applyBorder="1" applyAlignment="1">
      <alignment vertical="center"/>
    </xf>
    <xf numFmtId="196" fontId="3" fillId="0" borderId="0" xfId="0" applyNumberFormat="1" applyFont="1" applyFill="1" applyBorder="1" applyAlignment="1">
      <alignment horizontal="right" vertical="center"/>
    </xf>
    <xf numFmtId="0" fontId="10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right" vertical="center"/>
    </xf>
    <xf numFmtId="1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 shrinkToFit="1"/>
    </xf>
    <xf numFmtId="0" fontId="4" fillId="0" borderId="0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right" vertical="center"/>
    </xf>
    <xf numFmtId="197" fontId="4" fillId="0" borderId="0" xfId="0" applyNumberFormat="1" applyFont="1" applyFill="1" applyAlignment="1">
      <alignment vertical="center"/>
    </xf>
    <xf numFmtId="0" fontId="4" fillId="0" borderId="3" xfId="237" applyNumberFormat="1" applyFont="1" applyFill="1" applyBorder="1" applyAlignment="1">
      <alignment horizontal="left" vertical="top" wrapText="1"/>
    </xf>
    <xf numFmtId="0" fontId="12" fillId="0" borderId="0" xfId="0" applyFont="1" applyFill="1"/>
    <xf numFmtId="0" fontId="3" fillId="0" borderId="0" xfId="0" quotePrefix="1" applyFont="1" applyFill="1" applyBorder="1" applyAlignment="1">
      <alignment horizontal="center" vertical="center"/>
    </xf>
    <xf numFmtId="196" fontId="3" fillId="0" borderId="0" xfId="0" applyNumberFormat="1" applyFont="1" applyFill="1" applyBorder="1" applyAlignment="1">
      <alignment horizontal="right" vertical="center" wrapText="1"/>
    </xf>
    <xf numFmtId="0" fontId="4" fillId="0" borderId="0" xfId="0" applyFont="1" applyFill="1" applyAlignment="1"/>
    <xf numFmtId="196" fontId="3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 wrapText="1" shrinkToFit="1"/>
    </xf>
    <xf numFmtId="0" fontId="3" fillId="0" borderId="0" xfId="0" applyFont="1" applyFill="1" applyAlignment="1">
      <alignment horizontal="right" vertical="center"/>
    </xf>
    <xf numFmtId="0" fontId="7" fillId="0" borderId="0" xfId="0" applyFont="1" applyFill="1" applyAlignment="1">
      <alignment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4" fillId="0" borderId="3" xfId="237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245" applyFont="1" applyFill="1" applyBorder="1" applyAlignment="1">
      <alignment vertical="center"/>
    </xf>
    <xf numFmtId="0" fontId="4" fillId="0" borderId="3" xfId="245" applyFont="1" applyFill="1" applyBorder="1" applyAlignment="1">
      <alignment horizontal="left" vertical="center" wrapText="1"/>
    </xf>
    <xf numFmtId="0" fontId="3" fillId="0" borderId="0" xfId="245" applyFont="1" applyFill="1" applyBorder="1" applyAlignment="1">
      <alignment vertical="center"/>
    </xf>
    <xf numFmtId="0" fontId="4" fillId="0" borderId="0" xfId="245" applyFont="1" applyFill="1" applyBorder="1" applyAlignment="1">
      <alignment horizontal="center" vertical="center"/>
    </xf>
    <xf numFmtId="0" fontId="3" fillId="0" borderId="0" xfId="245" applyFont="1" applyFill="1" applyBorder="1" applyAlignment="1">
      <alignment horizontal="center" vertical="center"/>
    </xf>
    <xf numFmtId="0" fontId="3" fillId="0" borderId="3" xfId="0" quotePrefix="1" applyFont="1" applyFill="1" applyBorder="1" applyAlignment="1">
      <alignment horizontal="center"/>
    </xf>
    <xf numFmtId="0" fontId="4" fillId="0" borderId="0" xfId="0" applyFont="1" applyFill="1" applyBorder="1" applyAlignment="1">
      <alignment vertical="center" wrapText="1"/>
    </xf>
    <xf numFmtId="0" fontId="4" fillId="0" borderId="3" xfId="245" applyFont="1" applyFill="1" applyBorder="1" applyAlignment="1">
      <alignment horizontal="center" vertical="center"/>
    </xf>
    <xf numFmtId="0" fontId="4" fillId="0" borderId="3" xfId="245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left" vertical="center" wrapText="1"/>
    </xf>
    <xf numFmtId="197" fontId="3" fillId="0" borderId="0" xfId="0" applyNumberFormat="1" applyFont="1" applyFill="1" applyBorder="1" applyAlignment="1">
      <alignment horizontal="center" vertical="center" wrapText="1"/>
    </xf>
    <xf numFmtId="197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0" fontId="3" fillId="0" borderId="3" xfId="245" applyFont="1" applyFill="1" applyBorder="1" applyAlignment="1">
      <alignment horizontal="center" vertical="center"/>
    </xf>
    <xf numFmtId="0" fontId="15" fillId="0" borderId="0" xfId="245" applyFont="1" applyFill="1"/>
    <xf numFmtId="0" fontId="4" fillId="0" borderId="0" xfId="245" applyFont="1" applyFill="1" applyBorder="1" applyAlignment="1">
      <alignment vertical="center" wrapText="1"/>
    </xf>
    <xf numFmtId="0" fontId="3" fillId="0" borderId="3" xfId="237" applyFont="1" applyFill="1" applyBorder="1" applyAlignment="1">
      <alignment horizontal="left" vertical="center"/>
    </xf>
    <xf numFmtId="0" fontId="4" fillId="0" borderId="0" xfId="0" applyFont="1" applyFill="1"/>
    <xf numFmtId="0" fontId="10" fillId="0" borderId="3" xfId="0" applyFont="1" applyFill="1" applyBorder="1" applyAlignment="1">
      <alignment horizontal="center" vertical="center" wrapText="1" shrinkToFit="1"/>
    </xf>
    <xf numFmtId="0" fontId="4" fillId="0" borderId="3" xfId="0" quotePrefix="1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3" fillId="0" borderId="0" xfId="0" quotePrefix="1" applyFont="1" applyFill="1" applyBorder="1" applyAlignment="1">
      <alignment horizontal="center"/>
    </xf>
    <xf numFmtId="0" fontId="4" fillId="0" borderId="0" xfId="245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/>
    <xf numFmtId="0" fontId="4" fillId="0" borderId="15" xfId="0" applyFont="1" applyFill="1" applyBorder="1" applyAlignment="1">
      <alignment horizontal="center" vertical="center" wrapText="1"/>
    </xf>
    <xf numFmtId="0" fontId="3" fillId="0" borderId="3" xfId="245" applyFont="1" applyFill="1" applyBorder="1" applyAlignment="1">
      <alignment horizontal="left" vertical="center" wrapText="1"/>
    </xf>
    <xf numFmtId="0" fontId="4" fillId="0" borderId="14" xfId="0" applyFont="1" applyFill="1" applyBorder="1" applyAlignment="1">
      <alignment vertical="center"/>
    </xf>
    <xf numFmtId="0" fontId="4" fillId="0" borderId="16" xfId="0" applyFont="1" applyFill="1" applyBorder="1" applyAlignment="1">
      <alignment vertical="center"/>
    </xf>
    <xf numFmtId="0" fontId="4" fillId="0" borderId="17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/>
    </xf>
    <xf numFmtId="0" fontId="4" fillId="0" borderId="14" xfId="0" applyFont="1" applyFill="1" applyBorder="1" applyAlignment="1">
      <alignment vertical="center" wrapText="1"/>
    </xf>
    <xf numFmtId="0" fontId="4" fillId="0" borderId="17" xfId="0" applyFont="1" applyFill="1" applyBorder="1" applyAlignment="1">
      <alignment vertical="center" wrapText="1"/>
    </xf>
    <xf numFmtId="0" fontId="4" fillId="0" borderId="16" xfId="0" applyFont="1" applyFill="1" applyBorder="1" applyAlignment="1">
      <alignment vertical="center" wrapText="1"/>
    </xf>
    <xf numFmtId="197" fontId="4" fillId="0" borderId="0" xfId="0" quotePrefix="1" applyNumberFormat="1" applyFont="1" applyFill="1" applyBorder="1" applyAlignment="1">
      <alignment vertical="center" wrapText="1"/>
    </xf>
    <xf numFmtId="0" fontId="15" fillId="0" borderId="0" xfId="0" applyFont="1" applyFill="1" applyAlignment="1">
      <alignment vertical="center"/>
    </xf>
    <xf numFmtId="0" fontId="15" fillId="0" borderId="0" xfId="0" applyFont="1" applyFill="1"/>
    <xf numFmtId="0" fontId="15" fillId="0" borderId="0" xfId="0" applyFont="1" applyFill="1" applyAlignment="1">
      <alignment horizontal="center" vertical="center"/>
    </xf>
    <xf numFmtId="0" fontId="4" fillId="0" borderId="3" xfId="182" applyFont="1" applyFill="1" applyBorder="1" applyAlignment="1">
      <alignment horizontal="left" vertical="center" wrapText="1"/>
      <protection locked="0"/>
    </xf>
    <xf numFmtId="0" fontId="3" fillId="0" borderId="3" xfId="182" applyFont="1" applyFill="1" applyBorder="1" applyAlignment="1">
      <alignment horizontal="left" vertical="center" wrapText="1"/>
      <protection locked="0"/>
    </xf>
    <xf numFmtId="0" fontId="3" fillId="0" borderId="3" xfId="0" applyFont="1" applyFill="1" applyBorder="1" applyAlignment="1" applyProtection="1">
      <alignment horizontal="left" vertical="center" wrapText="1"/>
      <protection locked="0"/>
    </xf>
    <xf numFmtId="0" fontId="4" fillId="0" borderId="3" xfId="0" applyFont="1" applyFill="1" applyBorder="1" applyAlignment="1" applyProtection="1">
      <alignment horizontal="left" vertical="center" wrapText="1"/>
      <protection locked="0"/>
    </xf>
    <xf numFmtId="197" fontId="4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 shrinkToFit="1"/>
    </xf>
    <xf numFmtId="3" fontId="10" fillId="0" borderId="3" xfId="0" applyNumberFormat="1" applyFont="1" applyFill="1" applyBorder="1" applyAlignment="1">
      <alignment horizontal="center" vertical="center" wrapText="1" shrinkToFit="1"/>
    </xf>
    <xf numFmtId="49" fontId="4" fillId="0" borderId="3" xfId="0" applyNumberFormat="1" applyFont="1" applyFill="1" applyBorder="1" applyAlignment="1">
      <alignment horizontal="left" vertical="center" wrapText="1"/>
    </xf>
    <xf numFmtId="49" fontId="4" fillId="0" borderId="3" xfId="0" quotePrefix="1" applyNumberFormat="1" applyFont="1" applyFill="1" applyBorder="1" applyAlignment="1">
      <alignment horizontal="left" vertical="center" wrapText="1"/>
    </xf>
    <xf numFmtId="49" fontId="3" fillId="0" borderId="3" xfId="0" quotePrefix="1" applyNumberFormat="1" applyFont="1" applyFill="1" applyBorder="1" applyAlignment="1">
      <alignment horizontal="left" vertical="center" wrapText="1"/>
    </xf>
    <xf numFmtId="0" fontId="4" fillId="0" borderId="3" xfId="237" applyNumberFormat="1" applyFont="1" applyFill="1" applyBorder="1" applyAlignment="1">
      <alignment horizontal="left" vertical="center" wrapText="1"/>
    </xf>
    <xf numFmtId="0" fontId="70" fillId="0" borderId="0" xfId="0" applyFont="1" applyFill="1"/>
    <xf numFmtId="49" fontId="4" fillId="0" borderId="3" xfId="237" applyNumberFormat="1" applyFont="1" applyFill="1" applyBorder="1" applyAlignment="1">
      <alignment horizontal="left" vertical="center" wrapText="1"/>
    </xf>
    <xf>
      <protection locked="0"/>
    </xf>
    <xf numFmtId="0" fontId="10" fillId="0" borderId="3" xfId="0" applyNumberFormat="1" applyFont="1" applyFill="1" applyBorder="1" applyAlignment="1">
      <alignment horizontal="center" vertical="center" wrapText="1" shrinkToFit="1"/>
    </xf>
    <xf numFmtId="0" fontId="4" fillId="0" borderId="3" xfId="0" applyNumberFormat="1" applyFont="1" applyFill="1" applyBorder="1"/>
    <xf numFmtId="3" fontId="4" fillId="0" borderId="3" xfId="0" applyNumberFormat="1" applyFont="1" applyFill="1" applyBorder="1" applyAlignment="1">
      <alignment horizontal="center" vertical="center" wrapText="1" shrinkToFit="1"/>
    </xf>
    <xf numFmtId="0" fontId="4" fillId="0" borderId="3" xfId="0" applyNumberFormat="1" applyFont="1" applyFill="1" applyBorder="1" applyAlignment="1">
      <alignment horizontal="center" vertical="center" wrapText="1" shrinkToFit="1"/>
    </xf>
    <xf numFmtId="3" fontId="4" fillId="0" borderId="0" xfId="0" applyNumberFormat="1" applyFont="1" applyFill="1" applyBorder="1" applyAlignment="1">
      <alignment horizontal="center" vertical="center" wrapText="1"/>
    </xf>
    <xf numFmtId="3" fontId="4" fillId="0" borderId="18" xfId="0" applyNumberFormat="1" applyFont="1" applyFill="1" applyBorder="1" applyAlignment="1">
      <alignment vertical="center" wrapText="1"/>
    </xf>
    <xf numFmtId="197" fontId="3" fillId="0" borderId="0" xfId="0" applyNumberFormat="1" applyFont="1" applyFill="1" applyBorder="1" applyAlignment="1">
      <alignment vertical="center"/>
    </xf>
    <xf numFmtId="197" fontId="4" fillId="0" borderId="0" xfId="0" applyNumberFormat="1" applyFont="1" applyFill="1" applyBorder="1" applyAlignment="1">
      <alignment horizontal="center" vertical="center" wrapText="1"/>
    </xf>
    <xf numFmtId="0" fontId="4" fillId="0" borderId="3" xfId="237" applyNumberFormat="1" applyFont="1" applyFill="1" applyBorder="1" applyAlignment="1">
      <alignment horizontal="center" vertical="center" wrapText="1"/>
    </xf>
    <xf numFmtId="0" fontId="4" fillId="0" borderId="3" xfId="237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right"/>
    </xf>
    <xf numFmtId="0" fontId="4" fillId="0" borderId="0" xfId="0" applyFont="1" applyFill="1" applyBorder="1" applyAlignment="1">
      <alignment horizontal="left" vertical="justify"/>
    </xf>
    <xf numFmtId="0" fontId="4" fillId="0" borderId="0" xfId="0" applyFont="1" applyFill="1" applyBorder="1" applyAlignment="1">
      <alignment vertical="center" wrapText="1" shrinkToFit="1"/>
    </xf>
    <xf numFmtId="0" fontId="4" fillId="0" borderId="19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/>
    </xf>
    <xf numFmtId="0" fontId="0" fillId="0" borderId="0" xfId="0" applyFill="1"/>
    <xf numFmtId="0" fontId="3" fillId="0" borderId="19" xfId="0" applyFont="1" applyFill="1" applyBorder="1" applyAlignment="1" applyProtection="1">
      <alignment horizontal="left" vertical="center" wrapText="1"/>
      <protection locked="0"/>
    </xf>
    <xf numFmtId="0" fontId="3" fillId="0" borderId="15" xfId="0" applyFont="1" applyFill="1" applyBorder="1" applyAlignment="1" applyProtection="1">
      <alignment horizontal="left" vertical="center" wrapText="1"/>
      <protection locked="0"/>
    </xf>
    <xf numFmtId="0" fontId="4" fillId="0" borderId="19" xfId="0" applyNumberFormat="1" applyFont="1" applyFill="1" applyBorder="1" applyAlignment="1">
      <alignment horizontal="center" vertical="center"/>
    </xf>
    <xf numFmtId="0" fontId="4" fillId="0" borderId="19" xfId="0" applyFont="1" applyFill="1" applyBorder="1" applyAlignment="1" applyProtection="1">
      <alignment horizontal="left" vertical="center" wrapText="1"/>
      <protection locked="0"/>
    </xf>
    <xf numFmtId="0" fontId="4" fillId="0" borderId="19" xfId="0" applyFont="1" applyFill="1" applyBorder="1" applyAlignment="1">
      <alignment horizontal="center" vertical="center"/>
    </xf>
    <xf numFmtId="0" fontId="4" fillId="0" borderId="15" xfId="0" applyFont="1" applyFill="1" applyBorder="1" applyAlignment="1" applyProtection="1">
      <alignment horizontal="left" vertical="center" wrapText="1"/>
      <protection locked="0"/>
    </xf>
    <xf numFmtId="0" fontId="4" fillId="0" borderId="15" xfId="0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49" fontId="4" fillId="0" borderId="15" xfId="0" applyNumberFormat="1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 wrapText="1" shrinkToFit="1"/>
    </xf>
    <xf numFmtId="0" fontId="3" fillId="0" borderId="19" xfId="0" quotePrefix="1" applyFont="1" applyFill="1" applyBorder="1" applyAlignment="1">
      <alignment horizontal="center" vertical="center"/>
    </xf>
    <xf numFmtId="0" fontId="3" fillId="0" borderId="17" xfId="245" applyFont="1" applyFill="1" applyBorder="1" applyAlignment="1">
      <alignment horizontal="left" vertical="center" wrapText="1"/>
    </xf>
    <xf numFmtId="0" fontId="3" fillId="0" borderId="16" xfId="245" applyFont="1" applyFill="1" applyBorder="1" applyAlignment="1">
      <alignment horizontal="left" vertical="center" wrapText="1"/>
    </xf>
    <xf numFmtId="0" fontId="3" fillId="0" borderId="15" xfId="0" quotePrefix="1" applyFont="1" applyFill="1" applyBorder="1" applyAlignment="1">
      <alignment horizontal="center" vertical="center"/>
    </xf>
    <xf numFmtId="0" fontId="4" fillId="0" borderId="15" xfId="0" quotePrefix="1" applyFont="1" applyFill="1" applyBorder="1" applyAlignment="1">
      <alignment horizontal="center" vertical="center"/>
    </xf>
    <xf numFmtId="0" fontId="4" fillId="0" borderId="19" xfId="245" applyFont="1" applyFill="1" applyBorder="1" applyAlignment="1">
      <alignment horizontal="left" vertical="center" wrapText="1"/>
    </xf>
    <xf numFmtId="0" fontId="4" fillId="0" borderId="20" xfId="245" applyFont="1" applyFill="1" applyBorder="1" applyAlignment="1">
      <alignment horizontal="left" vertical="center" wrapText="1"/>
    </xf>
    <xf numFmtId="0" fontId="4" fillId="0" borderId="20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left" vertical="center" wrapText="1"/>
    </xf>
    <xf numFmtId="0" fontId="3" fillId="0" borderId="15" xfId="245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/>
    </xf>
    <xf numFmtId="204" fontId="4" fillId="0" borderId="0" xfId="0" applyNumberFormat="1" applyFont="1" applyFill="1" applyBorder="1" applyAlignment="1">
      <alignment horizontal="center" vertical="center" wrapText="1"/>
    </xf>
    <xf numFmtId="204" fontId="6" fillId="0" borderId="0" xfId="0" applyNumberFormat="1" applyFont="1" applyFill="1" applyBorder="1" applyAlignment="1">
      <alignment horizontal="center" vertical="center" wrapText="1"/>
    </xf>
    <xf numFmtId="197" fontId="6" fillId="0" borderId="0" xfId="0" applyNumberFormat="1" applyFont="1" applyFill="1" applyBorder="1" applyAlignment="1">
      <alignment horizontal="center" vertical="center" wrapText="1"/>
    </xf>
    <xf numFmtId="0" fontId="3" fillId="26" borderId="14" xfId="245" applyFont="1" applyFill="1" applyBorder="1" applyAlignment="1">
      <alignment horizontal="left" vertical="center" wrapText="1"/>
    </xf>
    <xf numFmtId="0" fontId="3" fillId="26" borderId="3" xfId="0" applyFont="1" applyFill="1" applyBorder="1" applyAlignment="1">
      <alignment horizontal="left" vertical="center" wrapText="1"/>
    </xf>
    <xf numFmtId="0" fontId="4" fillId="0" borderId="20" xfId="0" applyFont="1" applyFill="1" applyBorder="1" applyAlignment="1" applyProtection="1">
      <alignment horizontal="left" vertical="center" wrapText="1"/>
      <protection locked="0"/>
    </xf>
    <xf numFmtId="0" fontId="4" fillId="0" borderId="20" xfId="0" applyFont="1" applyFill="1" applyBorder="1" applyAlignment="1">
      <alignment horizontal="center" vertical="center"/>
    </xf>
    <xf numFmtId="196" fontId="4" fillId="0" borderId="0" xfId="291" applyNumberFormat="1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vertical="center"/>
    </xf>
    <xf numFmtId="0" fontId="4" fillId="29" borderId="15" xfId="0" applyFont="1" applyFill="1" applyBorder="1" applyAlignment="1">
      <alignment horizontal="center" vertical="center" wrapText="1"/>
    </xf>
    <xf numFmtId="0" fontId="4" fillId="27" borderId="15" xfId="0" applyFont="1" applyFill="1" applyBorder="1" applyAlignment="1">
      <alignment horizontal="center" vertical="center" wrapText="1"/>
    </xf>
    <xf numFmtId="0" fontId="3" fillId="0" borderId="3" xfId="0" quotePrefix="1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19" xfId="182" applyFont="1" applyFill="1" applyBorder="1" applyAlignment="1">
      <alignment horizontal="left" vertical="center" wrapText="1"/>
      <protection locked="0"/>
    </xf>
    <xf numFmtId="0" fontId="3" fillId="0" borderId="19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204" fontId="3" fillId="0" borderId="14" xfId="0" applyNumberFormat="1" applyFont="1" applyFill="1" applyBorder="1" applyAlignment="1">
      <alignment horizontal="center" vertical="center" wrapText="1"/>
    </xf>
    <xf numFmtId="204" fontId="3" fillId="0" borderId="17" xfId="0" applyNumberFormat="1" applyFont="1" applyFill="1" applyBorder="1" applyAlignment="1">
      <alignment horizontal="center" vertical="center" wrapText="1"/>
    </xf>
    <xf numFmtId="0" fontId="3" fillId="0" borderId="19" xfId="0" quotePrefix="1" applyNumberFormat="1" applyFont="1" applyFill="1" applyBorder="1" applyAlignment="1">
      <alignment horizontal="center" vertical="center"/>
    </xf>
    <xf numFmtId="197" fontId="3" fillId="0" borderId="3" xfId="0" applyNumberFormat="1" applyFont="1" applyFill="1" applyBorder="1" applyAlignment="1">
      <alignment horizontal="center" vertical="center" wrapText="1"/>
    </xf>
    <xf numFmtId="49" fontId="3" fillId="0" borderId="19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left" vertical="center" wrapText="1"/>
    </xf>
    <xf numFmtId="0" fontId="4" fillId="0" borderId="17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left" vertical="justify"/>
    </xf>
    <xf numFmtId="0" fontId="4" fillId="0" borderId="17" xfId="0" applyFont="1" applyFill="1" applyBorder="1" applyAlignment="1">
      <alignment horizontal="center" vertical="center" wrapText="1"/>
    </xf>
    <xf numFmtId="217" fontId="4" fillId="0" borderId="19" xfId="0" applyNumberFormat="1" applyFont="1" applyFill="1" applyBorder="1" applyAlignment="1">
      <alignment horizontal="center" vertical="center" wrapText="1"/>
    </xf>
    <xf numFmtId="217" fontId="3" fillId="27" borderId="3" xfId="0" applyNumberFormat="1" applyFont="1" applyFill="1" applyBorder="1" applyAlignment="1">
      <alignment horizontal="center" vertical="center" wrapText="1"/>
    </xf>
    <xf numFmtId="217" fontId="3" fillId="0" borderId="3" xfId="0" applyNumberFormat="1" applyFont="1" applyFill="1" applyBorder="1" applyAlignment="1">
      <alignment horizontal="center" vertical="center" wrapText="1"/>
    </xf>
    <xf numFmtId="217" fontId="3" fillId="29" borderId="3" xfId="0" applyNumberFormat="1" applyFont="1" applyFill="1" applyBorder="1" applyAlignment="1">
      <alignment horizontal="center" vertical="center" wrapText="1"/>
    </xf>
    <xf numFmtId="217" fontId="3" fillId="26" borderId="3" xfId="0" applyNumberFormat="1" applyFont="1" applyFill="1" applyBorder="1" applyAlignment="1">
      <alignment horizontal="center" vertical="center" wrapText="1"/>
    </xf>
    <xf numFmtId="217" fontId="4" fillId="30" borderId="19" xfId="0" applyNumberFormat="1" applyFont="1" applyFill="1" applyBorder="1" applyAlignment="1">
      <alignment horizontal="center" vertical="center" wrapText="1"/>
    </xf>
    <xf numFmtId="217" fontId="4" fillId="27" borderId="3" xfId="0" applyNumberFormat="1" applyFont="1" applyFill="1" applyBorder="1" applyAlignment="1">
      <alignment horizontal="center" vertical="center" wrapText="1"/>
    </xf>
    <xf numFmtId="217" fontId="4" fillId="0" borderId="3" xfId="0" applyNumberFormat="1" applyFont="1" applyFill="1" applyBorder="1" applyAlignment="1">
      <alignment horizontal="center" vertical="center" wrapText="1"/>
    </xf>
    <xf numFmtId="218" fontId="3" fillId="0" borderId="19" xfId="0" applyNumberFormat="1" applyFont="1" applyFill="1" applyBorder="1" applyAlignment="1">
      <alignment horizontal="center" vertical="center" wrapText="1"/>
    </xf>
    <xf numFmtId="218" fontId="4" fillId="0" borderId="19" xfId="0" applyNumberFormat="1" applyFont="1" applyFill="1" applyBorder="1" applyAlignment="1">
      <alignment horizontal="center" vertical="center" wrapText="1"/>
    </xf>
    <xf numFmtId="218" fontId="3" fillId="26" borderId="3" xfId="0" applyNumberFormat="1" applyFont="1" applyFill="1" applyBorder="1" applyAlignment="1">
      <alignment horizontal="center" vertical="center" wrapText="1"/>
    </xf>
    <xf numFmtId="218" fontId="3" fillId="27" borderId="3" xfId="0" applyNumberFormat="1" applyFont="1" applyFill="1" applyBorder="1" applyAlignment="1">
      <alignment horizontal="center" vertical="center" wrapText="1"/>
    </xf>
    <xf numFmtId="218" fontId="3" fillId="0" borderId="3" xfId="0" applyNumberFormat="1" applyFont="1" applyFill="1" applyBorder="1" applyAlignment="1">
      <alignment horizontal="center" vertical="center" wrapText="1"/>
    </xf>
    <xf numFmtId="218" fontId="4" fillId="0" borderId="3" xfId="0" applyNumberFormat="1" applyFont="1" applyFill="1" applyBorder="1" applyAlignment="1">
      <alignment horizontal="center" vertical="center" wrapText="1"/>
    </xf>
    <xf numFmtId="218" fontId="3" fillId="27" borderId="19" xfId="0" applyNumberFormat="1" applyFont="1" applyFill="1" applyBorder="1" applyAlignment="1">
      <alignment horizontal="center" vertical="center" wrapText="1"/>
    </xf>
    <xf numFmtId="218" fontId="4" fillId="0" borderId="20" xfId="0" applyNumberFormat="1" applyFont="1" applyFill="1" applyBorder="1" applyAlignment="1">
      <alignment horizontal="center" vertical="center" wrapText="1"/>
    </xf>
    <xf numFmtId="218" fontId="4" fillId="29" borderId="19" xfId="0" applyNumberFormat="1" applyFont="1" applyFill="1" applyBorder="1" applyAlignment="1">
      <alignment horizontal="center" vertical="center" wrapText="1"/>
    </xf>
    <xf numFmtId="218" fontId="4" fillId="29" borderId="3" xfId="0" applyNumberFormat="1" applyFont="1" applyFill="1" applyBorder="1" applyAlignment="1">
      <alignment horizontal="center" vertical="center" wrapText="1"/>
    </xf>
    <xf numFmtId="218" fontId="4" fillId="29" borderId="15" xfId="0" applyNumberFormat="1" applyFont="1" applyFill="1" applyBorder="1" applyAlignment="1">
      <alignment horizontal="center" vertical="center" wrapText="1"/>
    </xf>
    <xf numFmtId="218" fontId="4" fillId="29" borderId="20" xfId="0" applyNumberFormat="1" applyFont="1" applyFill="1" applyBorder="1" applyAlignment="1">
      <alignment horizontal="center" vertical="center" wrapText="1"/>
    </xf>
    <xf numFmtId="218" fontId="4" fillId="30" borderId="3" xfId="0" applyNumberFormat="1" applyFont="1" applyFill="1" applyBorder="1" applyAlignment="1">
      <alignment horizontal="center" vertical="center" wrapText="1"/>
    </xf>
    <xf numFmtId="218" fontId="3" fillId="30" borderId="3" xfId="0" applyNumberFormat="1" applyFont="1" applyFill="1" applyBorder="1" applyAlignment="1">
      <alignment horizontal="center" vertical="center" wrapText="1"/>
    </xf>
    <xf numFmtId="218" fontId="71" fillId="0" borderId="3" xfId="0" applyNumberFormat="1" applyFont="1" applyFill="1" applyBorder="1" applyAlignment="1">
      <alignment horizontal="center" vertical="center" wrapText="1"/>
    </xf>
    <xf numFmtId="218" fontId="4" fillId="27" borderId="3" xfId="0" applyNumberFormat="1" applyFont="1" applyFill="1" applyBorder="1" applyAlignment="1">
      <alignment horizontal="center" vertical="center" wrapText="1"/>
    </xf>
    <xf numFmtId="218" fontId="4" fillId="22" borderId="3" xfId="0" applyNumberFormat="1" applyFont="1" applyFill="1" applyBorder="1" applyAlignment="1">
      <alignment horizontal="center" vertical="center" wrapText="1"/>
    </xf>
    <xf numFmtId="218" fontId="4" fillId="22" borderId="20" xfId="0" applyNumberFormat="1" applyFont="1" applyFill="1" applyBorder="1" applyAlignment="1">
      <alignment horizontal="center" vertical="center" wrapText="1"/>
    </xf>
    <xf numFmtId="219" fontId="3" fillId="27" borderId="3" xfId="0" applyNumberFormat="1" applyFont="1" applyFill="1" applyBorder="1" applyAlignment="1">
      <alignment horizontal="center" vertical="center" wrapText="1"/>
    </xf>
    <xf numFmtId="219" fontId="3" fillId="0" borderId="3" xfId="0" applyNumberFormat="1" applyFont="1" applyFill="1" applyBorder="1" applyAlignment="1">
      <alignment horizontal="center" vertical="center" wrapText="1"/>
    </xf>
    <xf numFmtId="219" fontId="4" fillId="27" borderId="3" xfId="0" applyNumberFormat="1" applyFont="1" applyFill="1" applyBorder="1" applyAlignment="1">
      <alignment horizontal="center" vertical="center" wrapText="1"/>
    </xf>
    <xf numFmtId="219" fontId="4" fillId="0" borderId="3" xfId="0" applyNumberFormat="1" applyFont="1" applyFill="1" applyBorder="1" applyAlignment="1">
      <alignment horizontal="center" vertical="center" wrapText="1"/>
    </xf>
    <xf numFmtId="218" fontId="4" fillId="22" borderId="19" xfId="0" applyNumberFormat="1" applyFont="1" applyFill="1" applyBorder="1" applyAlignment="1">
      <alignment horizontal="center" vertical="center" wrapText="1"/>
    </xf>
    <xf numFmtId="217" fontId="4" fillId="30" borderId="3" xfId="0" applyNumberFormat="1" applyFont="1" applyFill="1" applyBorder="1" applyAlignment="1">
      <alignment horizontal="center" vertical="center" wrapText="1"/>
    </xf>
    <xf numFmtId="218" fontId="3" fillId="0" borderId="3" xfId="291" applyNumberFormat="1" applyFont="1" applyFill="1" applyBorder="1" applyAlignment="1">
      <alignment horizontal="center" vertical="center" wrapText="1"/>
    </xf>
    <xf numFmtId="218" fontId="4" fillId="0" borderId="3" xfId="291" applyNumberFormat="1" applyFont="1" applyFill="1" applyBorder="1" applyAlignment="1">
      <alignment horizontal="center" vertical="center" wrapText="1"/>
    </xf>
    <xf numFmtId="217" fontId="4" fillId="27" borderId="3" xfId="245" applyNumberFormat="1" applyFont="1" applyFill="1" applyBorder="1" applyAlignment="1">
      <alignment horizontal="center" vertical="center" wrapText="1"/>
    </xf>
    <xf numFmtId="218" fontId="4" fillId="0" borderId="3" xfId="245" applyNumberFormat="1" applyFont="1" applyFill="1" applyBorder="1" applyAlignment="1">
      <alignment horizontal="center" vertical="center" wrapText="1"/>
    </xf>
    <xf numFmtId="218" fontId="3" fillId="27" borderId="15" xfId="0" applyNumberFormat="1" applyFont="1" applyFill="1" applyBorder="1" applyAlignment="1">
      <alignment horizontal="center" vertical="center" wrapText="1"/>
    </xf>
    <xf numFmtId="218" fontId="3" fillId="0" borderId="15" xfId="0" applyNumberFormat="1" applyFont="1" applyFill="1" applyBorder="1" applyAlignment="1">
      <alignment horizontal="center" vertical="center" wrapText="1"/>
    </xf>
    <xf numFmtId="218" fontId="4" fillId="0" borderId="17" xfId="0" applyNumberFormat="1" applyFont="1" applyFill="1" applyBorder="1" applyAlignment="1">
      <alignment horizontal="center" vertical="center" wrapText="1"/>
    </xf>
    <xf numFmtId="218" fontId="3" fillId="0" borderId="15" xfId="291" applyNumberFormat="1" applyFont="1" applyFill="1" applyBorder="1" applyAlignment="1">
      <alignment horizontal="center" vertical="center" wrapText="1"/>
    </xf>
    <xf numFmtId="218" fontId="4" fillId="0" borderId="16" xfId="291" applyNumberFormat="1" applyFont="1" applyFill="1" applyBorder="1" applyAlignment="1">
      <alignment horizontal="center" vertical="center" wrapText="1"/>
    </xf>
    <xf numFmtId="218" fontId="3" fillId="0" borderId="19" xfId="291" applyNumberFormat="1" applyFont="1" applyFill="1" applyBorder="1" applyAlignment="1">
      <alignment horizontal="center" vertical="center" wrapText="1"/>
    </xf>
    <xf numFmtId="218" fontId="4" fillId="30" borderId="3" xfId="237" applyNumberFormat="1" applyFont="1" applyFill="1" applyBorder="1" applyAlignment="1">
      <alignment horizontal="center" vertical="center" wrapText="1"/>
    </xf>
    <xf numFmtId="218" fontId="4" fillId="0" borderId="3" xfId="237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220" fontId="3" fillId="0" borderId="3" xfId="0" applyNumberFormat="1" applyFont="1" applyFill="1" applyBorder="1" applyAlignment="1">
      <alignment horizontal="center" vertical="center" wrapText="1"/>
    </xf>
    <xf numFmtId="220" fontId="4" fillId="0" borderId="3" xfId="0" applyNumberFormat="1" applyFont="1" applyFill="1" applyBorder="1" applyAlignment="1">
      <alignment horizontal="center" vertical="center" wrapText="1"/>
    </xf>
    <xf numFmtId="220" fontId="3" fillId="27" borderId="3" xfId="0" applyNumberFormat="1" applyFont="1" applyFill="1" applyBorder="1" applyAlignment="1">
      <alignment horizontal="center" vertical="center" wrapText="1"/>
    </xf>
    <xf numFmtId="220" fontId="4" fillId="30" borderId="3" xfId="0" applyNumberFormat="1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27" xfId="237" applyNumberFormat="1" applyFont="1" applyFill="1" applyBorder="1" applyAlignment="1">
      <alignment horizontal="center" vertical="center" wrapText="1"/>
    </xf>
    <xf numFmtId="0" fontId="3" fillId="0" borderId="28" xfId="237" applyNumberFormat="1" applyFont="1" applyFill="1" applyBorder="1" applyAlignment="1">
      <alignment horizontal="center" vertical="center" wrapText="1"/>
    </xf>
    <xf numFmtId="0" fontId="3" fillId="0" borderId="29" xfId="237" applyNumberFormat="1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97" fontId="4" fillId="0" borderId="0" xfId="0" applyNumberFormat="1" applyFont="1" applyFill="1" applyBorder="1" applyAlignment="1">
      <alignment horizontal="center" vertical="center" wrapText="1"/>
    </xf>
    <xf numFmtId="197" fontId="4" fillId="0" borderId="0" xfId="0" quotePrefix="1" applyNumberFormat="1" applyFont="1" applyFill="1" applyBorder="1" applyAlignment="1">
      <alignment horizontal="center" vertical="center" wrapText="1"/>
    </xf>
    <xf numFmtId="0" fontId="3" fillId="0" borderId="21" xfId="0" applyFont="1" applyFill="1" applyBorder="1" applyAlignment="1" applyProtection="1">
      <alignment horizontal="center" vertical="center" wrapText="1"/>
      <protection locked="0"/>
    </xf>
    <xf numFmtId="0" fontId="3" fillId="0" borderId="22" xfId="0" applyFont="1" applyFill="1" applyBorder="1" applyAlignment="1" applyProtection="1">
      <alignment horizontal="center" vertical="center" wrapText="1"/>
      <protection locked="0"/>
    </xf>
    <xf numFmtId="0" fontId="3" fillId="0" borderId="23" xfId="0" applyFont="1" applyFill="1" applyBorder="1" applyAlignment="1" applyProtection="1">
      <alignment horizontal="center" vertical="center" wrapText="1"/>
      <protection locked="0"/>
    </xf>
    <xf numFmtId="0" fontId="4" fillId="0" borderId="3" xfId="245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horizontal="left" vertical="center" wrapText="1"/>
    </xf>
    <xf numFmtId="0" fontId="3" fillId="0" borderId="17" xfId="0" applyFont="1" applyFill="1" applyBorder="1" applyAlignment="1">
      <alignment horizontal="left" vertical="center" wrapText="1"/>
    </xf>
    <xf numFmtId="0" fontId="3" fillId="0" borderId="16" xfId="0" applyFont="1" applyFill="1" applyBorder="1" applyAlignment="1">
      <alignment horizontal="left" vertical="center" wrapText="1"/>
    </xf>
    <xf numFmtId="0" fontId="3" fillId="0" borderId="24" xfId="0" applyFont="1" applyFill="1" applyBorder="1" applyAlignment="1">
      <alignment horizontal="left" vertical="center" wrapText="1"/>
    </xf>
    <xf numFmtId="0" fontId="3" fillId="0" borderId="25" xfId="0" applyFont="1" applyFill="1" applyBorder="1" applyAlignment="1">
      <alignment horizontal="left" vertical="center" wrapText="1"/>
    </xf>
    <xf numFmtId="0" fontId="3" fillId="0" borderId="26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0" fillId="0" borderId="16" xfId="0" applyFill="1" applyBorder="1" applyAlignment="1">
      <alignment horizontal="left" vertical="center" wrapText="1"/>
    </xf>
    <xf numFmtId="0" fontId="4" fillId="0" borderId="16" xfId="0" applyFont="1" applyFill="1" applyBorder="1" applyAlignment="1">
      <alignment horizontal="left" vertical="center" wrapText="1"/>
    </xf>
    <xf numFmtId="197" fontId="4" fillId="0" borderId="0" xfId="0" applyNumberFormat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/>
    </xf>
    <xf numFmtId="0" fontId="3" fillId="0" borderId="0" xfId="245" applyFont="1" applyFill="1" applyBorder="1" applyAlignment="1">
      <alignment horizontal="center" vertical="center"/>
    </xf>
    <xf numFmtId="0" fontId="4" fillId="0" borderId="3" xfId="245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left" vertical="center"/>
    </xf>
    <xf numFmtId="0" fontId="3" fillId="0" borderId="3" xfId="245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 wrapText="1" shrinkToFit="1"/>
    </xf>
    <xf numFmtId="0" fontId="3" fillId="0" borderId="14" xfId="245" applyFont="1" applyFill="1" applyBorder="1" applyAlignment="1">
      <alignment horizontal="center" vertical="center" wrapText="1"/>
    </xf>
    <xf numFmtId="0" fontId="3" fillId="0" borderId="17" xfId="245" applyFont="1" applyFill="1" applyBorder="1" applyAlignment="1">
      <alignment horizontal="center" vertical="center" wrapText="1"/>
    </xf>
    <xf numFmtId="0" fontId="3" fillId="0" borderId="16" xfId="245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15" xfId="237" applyNumberFormat="1" applyFont="1" applyFill="1" applyBorder="1" applyAlignment="1">
      <alignment horizontal="center" vertical="center" wrapText="1"/>
    </xf>
    <xf numFmtId="0" fontId="4" fillId="0" borderId="19" xfId="237" applyNumberFormat="1" applyFont="1" applyFill="1" applyBorder="1" applyAlignment="1">
      <alignment horizontal="center" vertical="center" wrapText="1"/>
    </xf>
    <xf numFmtId="0" fontId="3" fillId="0" borderId="0" xfId="237" applyNumberFormat="1" applyFont="1" applyFill="1" applyBorder="1" applyAlignment="1">
      <alignment horizontal="center" vertical="center" wrapText="1"/>
    </xf>
    <xf numFmtId="218" fontId="4" fillId="0" borderId="14" xfId="0" applyNumberFormat="1" applyFont="1" applyFill="1" applyBorder="1" applyAlignment="1">
      <alignment horizontal="center" vertical="center" wrapText="1"/>
    </xf>
    <xf numFmtId="218" fontId="4" fillId="0" borderId="17" xfId="0" applyNumberFormat="1" applyFont="1" applyFill="1" applyBorder="1" applyAlignment="1">
      <alignment horizontal="center" vertical="center" wrapText="1"/>
    </xf>
    <xf numFmtId="218" fontId="3" fillId="30" borderId="14" xfId="0" applyNumberFormat="1" applyFont="1" applyFill="1" applyBorder="1" applyAlignment="1">
      <alignment horizontal="center" vertical="center" wrapText="1"/>
    </xf>
    <xf numFmtId="218" fontId="3" fillId="30" borderId="17" xfId="0" applyNumberFormat="1" applyFont="1" applyFill="1" applyBorder="1" applyAlignment="1">
      <alignment horizontal="center" vertical="center" wrapText="1"/>
    </xf>
    <xf numFmtId="218" fontId="3" fillId="30" borderId="16" xfId="0" applyNumberFormat="1" applyFont="1" applyFill="1" applyBorder="1" applyAlignment="1">
      <alignment horizontal="center" vertical="center" wrapText="1"/>
    </xf>
    <xf numFmtId="220" fontId="4" fillId="0" borderId="14" xfId="291" applyNumberFormat="1" applyFont="1" applyFill="1" applyBorder="1" applyAlignment="1">
      <alignment horizontal="center" vertical="center" wrapText="1"/>
    </xf>
    <xf numFmtId="220" fontId="4" fillId="0" borderId="16" xfId="291" applyNumberFormat="1" applyFont="1" applyFill="1" applyBorder="1" applyAlignment="1">
      <alignment horizontal="center" vertical="center" wrapText="1"/>
    </xf>
    <xf numFmtId="220" fontId="3" fillId="0" borderId="14" xfId="291" applyNumberFormat="1" applyFont="1" applyFill="1" applyBorder="1" applyAlignment="1">
      <alignment horizontal="center" vertical="center" wrapText="1"/>
    </xf>
    <xf numFmtId="220" fontId="3" fillId="0" borderId="16" xfId="291" applyNumberFormat="1" applyFont="1" applyFill="1" applyBorder="1" applyAlignment="1">
      <alignment horizontal="center" vertical="center" wrapText="1"/>
    </xf>
    <xf numFmtId="220" fontId="3" fillId="0" borderId="3" xfId="0" applyNumberFormat="1" applyFont="1" applyFill="1" applyBorder="1" applyAlignment="1">
      <alignment horizontal="center" vertical="center" wrapText="1"/>
    </xf>
    <xf numFmtId="220" fontId="4" fillId="0" borderId="3" xfId="0" applyNumberFormat="1" applyFont="1" applyFill="1" applyBorder="1" applyAlignment="1">
      <alignment horizontal="center" vertical="center" wrapText="1"/>
    </xf>
    <xf numFmtId="218" fontId="4" fillId="0" borderId="16" xfId="0" applyNumberFormat="1" applyFont="1" applyFill="1" applyBorder="1" applyAlignment="1">
      <alignment horizontal="center" vertical="center" wrapText="1"/>
    </xf>
    <xf numFmtId="218" fontId="4" fillId="30" borderId="14" xfId="0" applyNumberFormat="1" applyFont="1" applyFill="1" applyBorder="1" applyAlignment="1">
      <alignment horizontal="center" vertical="center" wrapText="1"/>
    </xf>
    <xf numFmtId="218" fontId="4" fillId="30" borderId="17" xfId="0" applyNumberFormat="1" applyFont="1" applyFill="1" applyBorder="1" applyAlignment="1">
      <alignment horizontal="center" vertical="center" wrapText="1"/>
    </xf>
    <xf numFmtId="218" fontId="4" fillId="30" borderId="16" xfId="0" applyNumberFormat="1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left" vertical="center" wrapText="1"/>
    </xf>
    <xf numFmtId="219" fontId="3" fillId="0" borderId="14" xfId="0" applyNumberFormat="1" applyFont="1" applyFill="1" applyBorder="1" applyAlignment="1">
      <alignment horizontal="center" vertical="center" wrapText="1"/>
    </xf>
    <xf numFmtId="219" fontId="3" fillId="0" borderId="17" xfId="0" applyNumberFormat="1" applyFont="1" applyFill="1" applyBorder="1" applyAlignment="1">
      <alignment horizontal="center" vertical="center" wrapText="1"/>
    </xf>
    <xf numFmtId="219" fontId="3" fillId="0" borderId="16" xfId="0" applyNumberFormat="1" applyFont="1" applyFill="1" applyBorder="1" applyAlignment="1">
      <alignment horizontal="center" vertical="center" wrapText="1"/>
    </xf>
    <xf numFmtId="219" fontId="4" fillId="0" borderId="14" xfId="0" applyNumberFormat="1" applyFont="1" applyFill="1" applyBorder="1" applyAlignment="1">
      <alignment horizontal="center" vertical="center" wrapText="1"/>
    </xf>
    <xf numFmtId="219" fontId="4" fillId="0" borderId="17" xfId="0" applyNumberFormat="1" applyFont="1" applyFill="1" applyBorder="1" applyAlignment="1">
      <alignment horizontal="center" vertical="center" wrapText="1"/>
    </xf>
    <xf numFmtId="219" fontId="4" fillId="0" borderId="16" xfId="0" applyNumberFormat="1" applyFont="1" applyFill="1" applyBorder="1" applyAlignment="1">
      <alignment horizontal="center" vertical="center" wrapText="1"/>
    </xf>
    <xf numFmtId="49" fontId="4" fillId="0" borderId="14" xfId="0" applyNumberFormat="1" applyFont="1" applyFill="1" applyBorder="1" applyAlignment="1">
      <alignment horizontal="left" vertical="center" wrapText="1"/>
    </xf>
    <xf numFmtId="49" fontId="4" fillId="0" borderId="16" xfId="0" applyNumberFormat="1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3" fillId="0" borderId="15" xfId="0" applyFont="1" applyFill="1" applyBorder="1" applyAlignment="1">
      <alignment horizontal="left" vertical="center" wrapText="1"/>
    </xf>
    <xf numFmtId="219" fontId="3" fillId="30" borderId="14" xfId="0" applyNumberFormat="1" applyFont="1" applyFill="1" applyBorder="1" applyAlignment="1">
      <alignment horizontal="center" vertical="center" wrapText="1"/>
    </xf>
    <xf numFmtId="219" fontId="3" fillId="30" borderId="17" xfId="0" applyNumberFormat="1" applyFont="1" applyFill="1" applyBorder="1" applyAlignment="1">
      <alignment horizontal="center" vertical="center" wrapText="1"/>
    </xf>
    <xf numFmtId="219" fontId="3" fillId="30" borderId="16" xfId="0" applyNumberFormat="1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>
      <protection locked="0"/>
    </xf>
    <xf>
      <protection locked="0"/>
    </xf>
    <xf numFmtId="49" fontId="4" fillId="0" borderId="3" xfId="0" applyNumberFormat="1" applyFont="1" applyFill="1" applyBorder="1" applyAlignment="1">
      <alignment horizontal="left" vertical="center" wrapText="1"/>
    </xf>
    <xf numFmtId="220" fontId="6" fillId="0" borderId="14" xfId="291" applyNumberFormat="1" applyFont="1" applyFill="1" applyBorder="1" applyAlignment="1">
      <alignment horizontal="center" vertical="center" wrapText="1"/>
    </xf>
    <xf numFmtId="220" fontId="6" fillId="0" borderId="16" xfId="291" applyNumberFormat="1" applyFont="1" applyFill="1" applyBorder="1" applyAlignment="1">
      <alignment horizontal="center" vertical="center" wrapText="1"/>
    </xf>
    <xf numFmtId="220" fontId="6" fillId="0" borderId="3" xfId="0" applyNumberFormat="1" applyFont="1" applyFill="1" applyBorder="1" applyAlignment="1">
      <alignment horizontal="center" vertical="center" wrapText="1"/>
    </xf>
    <xf numFmtId="218" fontId="6" fillId="0" borderId="14" xfId="0" applyNumberFormat="1" applyFont="1" applyFill="1" applyBorder="1" applyAlignment="1">
      <alignment horizontal="center" vertical="center" wrapText="1"/>
    </xf>
    <xf numFmtId="218" fontId="6" fillId="0" borderId="17" xfId="0" applyNumberFormat="1" applyFont="1" applyFill="1" applyBorder="1" applyAlignment="1">
      <alignment horizontal="center" vertical="center" wrapText="1"/>
    </xf>
    <xf numFmtId="218" fontId="6" fillId="0" borderId="16" xfId="0" applyNumberFormat="1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left" vertical="center"/>
    </xf>
    <xf numFmtId="0" fontId="3" fillId="0" borderId="17" xfId="0" applyFont="1" applyFill="1" applyBorder="1" applyAlignment="1">
      <alignment horizontal="left" vertical="center"/>
    </xf>
    <xf numFmtId="0" fontId="3" fillId="0" borderId="16" xfId="0" applyFont="1" applyFill="1" applyBorder="1" applyAlignment="1">
      <alignment horizontal="left" vertical="center"/>
    </xf>
    <xf numFmtId="218" fontId="4" fillId="0" borderId="3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/>
    </xf>
    <xf numFmtId="218" fontId="4" fillId="0" borderId="30" xfId="0" applyNumberFormat="1" applyFont="1" applyFill="1" applyBorder="1" applyAlignment="1">
      <alignment horizontal="center" vertical="center" wrapText="1"/>
    </xf>
    <xf numFmtId="218" fontId="4" fillId="0" borderId="31" xfId="0" applyNumberFormat="1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left" vertical="center" wrapText="1"/>
    </xf>
    <xf numFmtId="218" fontId="4" fillId="0" borderId="32" xfId="0" applyNumberFormat="1" applyFont="1" applyFill="1" applyBorder="1" applyAlignment="1">
      <alignment horizontal="center" vertical="center" wrapText="1"/>
    </xf>
    <xf numFmtId="218" fontId="4" fillId="0" borderId="33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left" vertical="center" wrapText="1"/>
    </xf>
    <xf>
      <protection locked="0"/>
    </xf>
    <xf numFmtId="218" fontId="4" fillId="30" borderId="30" xfId="0" applyNumberFormat="1" applyFont="1" applyFill="1" applyBorder="1" applyAlignment="1">
      <alignment horizontal="center" vertical="center" wrapText="1"/>
    </xf>
    <xf numFmtId="218" fontId="4" fillId="30" borderId="31" xfId="0" applyNumberFormat="1" applyFont="1" applyFill="1" applyBorder="1" applyAlignment="1">
      <alignment horizontal="center" vertical="center" wrapText="1"/>
    </xf>
    <xf numFmtId="218" fontId="3" fillId="0" borderId="3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justify" vertical="center" wrapText="1" shrinkToFit="1"/>
    </xf>
    <xf numFmtId="49" fontId="6" fillId="0" borderId="14" xfId="0" applyNumberFormat="1" applyFont="1" applyFill="1" applyBorder="1" applyAlignment="1">
      <alignment vertical="center" wrapText="1"/>
    </xf>
    <xf numFmtId="49" fontId="6" fillId="0" borderId="16" xfId="0" applyNumberFormat="1" applyFont="1" applyFill="1" applyBorder="1" applyAlignment="1">
      <alignment vertical="center" wrapText="1"/>
    </xf>
    <xf numFmtId="0" fontId="4" fillId="0" borderId="30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31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33" xfId="0" applyFont="1" applyFill="1" applyBorder="1" applyAlignment="1">
      <alignment horizontal="center" vertical="center" wrapText="1"/>
    </xf>
    <xf numFmtId="49" fontId="4" fillId="0" borderId="14" xfId="0" applyNumberFormat="1" applyFont="1" applyFill="1" applyBorder="1" applyAlignment="1">
      <alignment vertical="center" wrapText="1"/>
    </xf>
    <xf numFmtId="49" fontId="4" fillId="0" borderId="16" xfId="0" applyNumberFormat="1" applyFont="1" applyFill="1" applyBorder="1" applyAlignment="1">
      <alignment vertical="center" wrapText="1"/>
    </xf>
    <xf numFmtId="218" fontId="3" fillId="0" borderId="14" xfId="0" applyNumberFormat="1" applyFont="1" applyFill="1" applyBorder="1" applyAlignment="1">
      <alignment horizontal="center" vertical="center" wrapText="1"/>
    </xf>
    <xf numFmtId="218" fontId="3" fillId="0" borderId="17" xfId="0" applyNumberFormat="1" applyFont="1" applyFill="1" applyBorder="1" applyAlignment="1">
      <alignment horizontal="center" vertical="center" wrapText="1"/>
    </xf>
    <xf numFmtId="218" fontId="3" fillId="0" borderId="16" xfId="0" applyNumberFormat="1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35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 shrinkToFit="1"/>
    </xf>
    <xf numFmtId="0" fontId="10" fillId="0" borderId="16" xfId="0" applyFont="1" applyFill="1" applyBorder="1" applyAlignment="1">
      <alignment horizontal="center" vertical="center" wrapText="1" shrinkToFit="1"/>
    </xf>
    <xf numFmtId="3" fontId="10" fillId="0" borderId="14" xfId="0" applyNumberFormat="1" applyFont="1" applyFill="1" applyBorder="1" applyAlignment="1">
      <alignment horizontal="center" vertical="center" wrapText="1" shrinkToFit="1"/>
    </xf>
    <xf numFmtId="3" fontId="10" fillId="0" borderId="16" xfId="0" applyNumberFormat="1" applyFont="1" applyFill="1" applyBorder="1" applyAlignment="1">
      <alignment horizontal="center" vertical="center" wrapText="1" shrinkToFit="1"/>
    </xf>
    <xf numFmtId="0" fontId="10" fillId="0" borderId="14" xfId="0" applyNumberFormat="1" applyFont="1" applyFill="1" applyBorder="1" applyAlignment="1">
      <alignment horizontal="left" vertical="center" wrapText="1" shrinkToFit="1"/>
    </xf>
    <xf numFmtId="0" fontId="10" fillId="0" borderId="16" xfId="0" applyNumberFormat="1" applyFont="1" applyFill="1" applyBorder="1" applyAlignment="1">
      <alignment horizontal="left" vertical="center" wrapText="1" shrinkToFit="1"/>
    </xf>
    <xf numFmtId="49" fontId="10" fillId="0" borderId="14" xfId="0" applyNumberFormat="1" applyFont="1" applyFill="1" applyBorder="1" applyAlignment="1">
      <alignment horizontal="left" vertical="center" wrapText="1"/>
    </xf>
    <xf numFmtId="49" fontId="10" fillId="0" borderId="17" xfId="0" applyNumberFormat="1" applyFont="1" applyFill="1" applyBorder="1" applyAlignment="1">
      <alignment horizontal="left" vertical="center" wrapText="1"/>
    </xf>
    <xf numFmtId="49" fontId="10" fillId="0" borderId="16" xfId="0" applyNumberFormat="1" applyFont="1" applyFill="1" applyBorder="1" applyAlignment="1">
      <alignment horizontal="left" vertical="center" wrapText="1"/>
    </xf>
    <xf numFmtId="0" fontId="10" fillId="0" borderId="14" xfId="0" applyNumberFormat="1" applyFont="1" applyFill="1" applyBorder="1" applyAlignment="1">
      <alignment horizontal="center" vertical="center" wrapText="1"/>
    </xf>
    <xf numFmtId="0" fontId="10" fillId="0" borderId="17" xfId="0" applyNumberFormat="1" applyFont="1" applyFill="1" applyBorder="1" applyAlignment="1">
      <alignment horizontal="center" vertical="center" wrapText="1"/>
    </xf>
    <xf numFmtId="0" fontId="4" fillId="0" borderId="30" xfId="0" applyFont="1" applyFill="1" applyBorder="1" applyAlignment="1">
      <alignment horizontal="center" vertical="center" wrapText="1" shrinkToFit="1"/>
    </xf>
    <xf numFmtId="0" fontId="4" fillId="0" borderId="31" xfId="0" applyFont="1" applyFill="1" applyBorder="1" applyAlignment="1">
      <alignment horizontal="center" vertical="center" wrapText="1" shrinkToFit="1"/>
    </xf>
    <xf numFmtId="0" fontId="4" fillId="0" borderId="34" xfId="0" applyFont="1" applyFill="1" applyBorder="1" applyAlignment="1">
      <alignment horizontal="center" vertical="center" wrapText="1" shrinkToFit="1"/>
    </xf>
    <xf numFmtId="0" fontId="4" fillId="0" borderId="35" xfId="0" applyFont="1" applyFill="1" applyBorder="1" applyAlignment="1">
      <alignment horizontal="center" vertical="center" wrapText="1" shrinkToFit="1"/>
    </xf>
    <xf numFmtId="0" fontId="4" fillId="0" borderId="32" xfId="0" applyFont="1" applyFill="1" applyBorder="1" applyAlignment="1">
      <alignment horizontal="center" vertical="center" wrapText="1" shrinkToFit="1"/>
    </xf>
    <xf numFmtId="0" fontId="4" fillId="0" borderId="33" xfId="0" applyFont="1" applyFill="1" applyBorder="1" applyAlignment="1">
      <alignment horizontal="center" vertical="center" wrapText="1" shrinkToFit="1"/>
    </xf>
    <xf numFmtId="0" fontId="10" fillId="0" borderId="16" xfId="0" applyNumberFormat="1" applyFont="1" applyFill="1" applyBorder="1" applyAlignment="1">
      <alignment horizontal="center" vertical="center" wrapText="1"/>
    </xf>
    <xf numFmtId="3" fontId="4" fillId="0" borderId="3" xfId="0" applyNumberFormat="1" applyFont="1" applyFill="1" applyBorder="1" applyAlignment="1">
      <alignment horizontal="left" vertical="center" wrapText="1"/>
    </xf>
    <xf numFmtId="0" fontId="10" fillId="0" borderId="3" xfId="0" applyNumberFormat="1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left" vertical="center" wrapText="1" shrinkToFit="1"/>
    </xf>
    <xf numFmtId="0" fontId="3" fillId="0" borderId="17" xfId="0" applyFont="1" applyFill="1" applyBorder="1" applyAlignment="1">
      <alignment horizontal="left" vertical="center" wrapText="1" shrinkToFit="1"/>
    </xf>
    <xf numFmtId="0" fontId="3" fillId="0" borderId="16" xfId="0" applyFont="1" applyFill="1" applyBorder="1" applyAlignment="1">
      <alignment horizontal="left" vertical="center" wrapText="1" shrinkToFit="1"/>
    </xf>
    <xf numFmtId="49" fontId="10" fillId="0" borderId="14" xfId="0" applyNumberFormat="1" applyFont="1" applyFill="1" applyBorder="1" applyAlignment="1">
      <alignment horizontal="center" vertical="center" wrapText="1"/>
    </xf>
    <xf numFmtId="49" fontId="10" fillId="0" borderId="16" xfId="0" applyNumberFormat="1" applyFont="1" applyFill="1" applyBorder="1" applyAlignment="1">
      <alignment horizontal="center" vertical="center" wrapText="1"/>
    </xf>
    <xf numFmtId="218" fontId="3" fillId="30" borderId="3" xfId="0" applyNumberFormat="1" applyFont="1" applyFill="1" applyBorder="1" applyAlignment="1">
      <alignment horizontal="center" vertical="center" wrapText="1"/>
    </xf>
    <xf numFmtId="3" fontId="3" fillId="0" borderId="3" xfId="0" applyNumberFormat="1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horizontal="left"/>
    </xf>
    <xf numFmtId="0" fontId="3" fillId="0" borderId="17" xfId="0" applyFont="1" applyFill="1" applyBorder="1" applyAlignment="1">
      <alignment horizontal="left"/>
    </xf>
    <xf numFmtId="0" fontId="3" fillId="0" borderId="16" xfId="0" applyFont="1" applyFill="1" applyBorder="1" applyAlignment="1">
      <alignment horizontal="left"/>
    </xf>
    <xf numFmtId="3" fontId="3" fillId="0" borderId="3" xfId="0" applyNumberFormat="1" applyFont="1" applyFill="1" applyBorder="1" applyAlignment="1">
      <alignment horizontal="center" vertical="center" wrapText="1"/>
    </xf>
    <xf numFmtId="196" fontId="3" fillId="0" borderId="0" xfId="0" applyNumberFormat="1" applyFont="1" applyFill="1" applyBorder="1" applyAlignment="1">
      <alignment horizontal="center" vertical="center"/>
    </xf>
    <xf numFmtId="2" fontId="4" fillId="0" borderId="15" xfId="0" applyNumberFormat="1" applyFont="1" applyFill="1" applyBorder="1" applyAlignment="1">
      <alignment horizontal="center" vertical="center" wrapText="1"/>
    </xf>
    <xf numFmtId="2" fontId="4" fillId="0" borderId="19" xfId="0" applyNumberFormat="1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 shrinkToFit="1"/>
    </xf>
    <xf numFmtId="0" fontId="4" fillId="0" borderId="19" xfId="0" applyFont="1" applyFill="1" applyBorder="1" applyAlignment="1">
      <alignment horizontal="center" vertical="center" wrapText="1" shrinkToFit="1"/>
    </xf>
    <xf numFmtId="0" fontId="10" fillId="0" borderId="14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2" fontId="4" fillId="0" borderId="14" xfId="0" applyNumberFormat="1" applyFont="1" applyFill="1" applyBorder="1" applyAlignment="1">
      <alignment horizontal="center" vertical="center" wrapText="1"/>
    </xf>
    <xf numFmtId="2" fontId="4" fillId="0" borderId="17" xfId="0" applyNumberFormat="1" applyFont="1" applyFill="1" applyBorder="1" applyAlignment="1">
      <alignment horizontal="center" vertical="center" wrapText="1"/>
    </xf>
    <xf numFmtId="2" fontId="4" fillId="0" borderId="16" xfId="0" applyNumberFormat="1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right" vertical="center"/>
    </xf>
    <xf numFmtId="0" fontId="4" fillId="0" borderId="31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14" xfId="0" applyNumberFormat="1" applyFont="1" applyFill="1" applyBorder="1" applyAlignment="1">
      <alignment horizontal="center"/>
    </xf>
    <xf numFmtId="0" fontId="4" fillId="0" borderId="16" xfId="0" applyNumberFormat="1" applyFont="1" applyFill="1" applyBorder="1" applyAlignment="1">
      <alignment horizontal="center"/>
    </xf>
    <xf numFmtId="0" fontId="4" fillId="0" borderId="3" xfId="0" applyNumberFormat="1" applyFont="1" applyFill="1" applyBorder="1" applyAlignment="1">
      <alignment horizontal="left" vertical="center" wrapText="1" shrinkToFit="1"/>
    </xf>
    <xf numFmtId="0" fontId="4" fillId="0" borderId="14" xfId="0" applyNumberFormat="1" applyFont="1" applyFill="1" applyBorder="1" applyAlignment="1">
      <alignment horizontal="left" vertical="center" wrapText="1" shrinkToFit="1"/>
    </xf>
    <xf numFmtId="0" fontId="4" fillId="0" borderId="17" xfId="0" applyNumberFormat="1" applyFont="1" applyFill="1" applyBorder="1" applyAlignment="1">
      <alignment horizontal="left" vertical="center" wrapText="1" shrinkToFit="1"/>
    </xf>
    <xf numFmtId="0" fontId="4" fillId="0" borderId="16" xfId="0" applyNumberFormat="1" applyFont="1" applyFill="1" applyBorder="1" applyAlignment="1">
      <alignment horizontal="left" vertical="center" wrapText="1" shrinkToFit="1"/>
    </xf>
    <xf numFmtId="3" fontId="4" fillId="0" borderId="3" xfId="0" applyNumberFormat="1" applyFont="1" applyFill="1" applyBorder="1" applyAlignment="1">
      <alignment horizontal="center" vertical="center" wrapText="1" shrinkToFit="1"/>
    </xf>
    <xf numFmtId="0" fontId="3" fillId="0" borderId="14" xfId="0" applyNumberFormat="1" applyFont="1" applyFill="1" applyBorder="1" applyAlignment="1">
      <alignment horizontal="left" vertical="center" wrapText="1" shrinkToFit="1"/>
    </xf>
    <xf numFmtId="0" fontId="3" fillId="0" borderId="17" xfId="0" applyNumberFormat="1" applyFont="1" applyFill="1" applyBorder="1" applyAlignment="1">
      <alignment horizontal="left" vertical="center" wrapText="1" shrinkToFit="1"/>
    </xf>
    <xf numFmtId="0" fontId="3" fillId="0" borderId="16" xfId="0" applyNumberFormat="1" applyFont="1" applyFill="1" applyBorder="1" applyAlignment="1">
      <alignment horizontal="left" vertical="center" wrapText="1" shrinkToFit="1"/>
    </xf>
    <xf numFmtId="0" fontId="4" fillId="0" borderId="13" xfId="0" applyFont="1" applyFill="1" applyBorder="1" applyAlignment="1">
      <alignment horizontal="right" vertical="center"/>
    </xf>
    <xf numFmtId="3" fontId="4" fillId="0" borderId="3" xfId="0" applyNumberFormat="1" applyFont="1" applyFill="1" applyBorder="1" applyAlignment="1">
      <alignment horizontal="center" vertical="center" wrapText="1"/>
    </xf>
    <xf numFmtId="0" fontId="4" fillId="0" borderId="36" xfId="0" applyFont="1" applyFill="1" applyBorder="1" applyAlignment="1">
      <alignment horizontal="center" vertical="center" wrapText="1" shrinkToFit="1"/>
    </xf>
    <xf numFmtId="0" fontId="73" fillId="0" borderId="3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right" vertical="center"/>
    </xf>
    <xf numFmtId="0" fontId="4" fillId="0" borderId="18" xfId="0" applyFont="1" applyFill="1" applyBorder="1" applyAlignment="1">
      <alignment horizontal="center" vertical="center" wrapText="1" shrinkToFit="1"/>
    </xf>
    <xf numFmtId="0" fontId="4" fillId="0" borderId="0" xfId="0" applyFont="1" applyFill="1" applyBorder="1" applyAlignment="1">
      <alignment horizontal="center" vertical="center" wrapText="1" shrinkToFit="1"/>
    </xf>
    <xf numFmtId="0" fontId="4" fillId="0" borderId="13" xfId="0" applyFont="1" applyFill="1" applyBorder="1" applyAlignment="1">
      <alignment horizontal="center" vertical="center" wrapText="1" shrinkToFit="1"/>
    </xf>
  </cellXfs>
  <cellStyles count="355">
    <cellStyle name="Normal" xfId="0"/>
    <cellStyle name="_Fakt_2" xfId="1"/>
    <cellStyle name="_rozhufrovka 2009" xfId="2"/>
    <cellStyle name="_АТиСТ 5а МТР липень 2008" xfId="3"/>
    <cellStyle name="_ПРГК сводний_" xfId="4"/>
    <cellStyle name="_УТГ" xfId="5"/>
    <cellStyle name="_Феодосия 5а МТР липень 2008" xfId="6"/>
    <cellStyle name="_ХТГ довідка." xfId="7"/>
    <cellStyle name="_Шебелинка 5а МТР липень 2008" xfId="8"/>
    <cellStyle name="20% - Accent1" xfId="9"/>
    <cellStyle name="20% - Accent2" xfId="10"/>
    <cellStyle name="20% - Accent3" xfId="11"/>
    <cellStyle name="20% - Accent4" xfId="12"/>
    <cellStyle name="20% - Accent5" xfId="13"/>
    <cellStyle name="20% - Accent6" xfId="14"/>
    <cellStyle name="20% - Акцент1 2" xfId="15"/>
    <cellStyle name="20% - Акцент1 3" xfId="16"/>
    <cellStyle name="20% - Акцент2 2" xfId="17"/>
    <cellStyle name="20% - Акцент2 3" xfId="18"/>
    <cellStyle name="20% - Акцент3 2" xfId="19"/>
    <cellStyle name="20% - Акцент3 3" xfId="20"/>
    <cellStyle name="20% - Акцент4 2" xfId="21"/>
    <cellStyle name="20% - Акцент4 3" xfId="22"/>
    <cellStyle name="20% - Акцент5 2" xfId="23"/>
    <cellStyle name="20% - Акцент5 3" xfId="24"/>
    <cellStyle name="20% - Акцент6 2" xfId="25"/>
    <cellStyle name="20% - Акцент6 3" xfId="26"/>
    <cellStyle name="40% - Accent1" xfId="27"/>
    <cellStyle name="40% - Accent2" xfId="28"/>
    <cellStyle name="40% - Accent3" xfId="29"/>
    <cellStyle name="40% - Accent4" xfId="30"/>
    <cellStyle name="40% - Accent5" xfId="31"/>
    <cellStyle name="40% - Accent6" xfId="32"/>
    <cellStyle name="40% - Акцент1 2" xfId="33"/>
    <cellStyle name="40% - Акцент1 3" xfId="34"/>
    <cellStyle name="40% - Акцент2 2" xfId="35"/>
    <cellStyle name="40% - Акцент2 3" xfId="36"/>
    <cellStyle name="40% - Акцент3 2" xfId="37"/>
    <cellStyle name="40% - Акцент3 3" xfId="38"/>
    <cellStyle name="40% - Акцент4 2" xfId="39"/>
    <cellStyle name="40% - Акцент4 3" xfId="40"/>
    <cellStyle name="40% - Акцент5 2" xfId="41"/>
    <cellStyle name="40% - Акцент5 3" xfId="42"/>
    <cellStyle name="40% - Акцент6 2" xfId="43"/>
    <cellStyle name="40% - Акцент6 3" xfId="44"/>
    <cellStyle name="60% - Accent1" xfId="45"/>
    <cellStyle name="60% - Accent2" xfId="46"/>
    <cellStyle name="60% - Accent3" xfId="47"/>
    <cellStyle name="60% - Accent4" xfId="48"/>
    <cellStyle name="60% - Accent5" xfId="49"/>
    <cellStyle name="60% - Accent6" xfId="50"/>
    <cellStyle name="60% - Акцент1 2" xfId="51"/>
    <cellStyle name="60% - Акцент1 3" xfId="52"/>
    <cellStyle name="60% - Акцент2 2" xfId="53"/>
    <cellStyle name="60% - Акцент2 3" xfId="54"/>
    <cellStyle name="60% - Акцент3 2" xfId="55"/>
    <cellStyle name="60% - Акцент3 3" xfId="56"/>
    <cellStyle name="60% - Акцент4 2" xfId="57"/>
    <cellStyle name="60% - Акцент4 3" xfId="58"/>
    <cellStyle name="60% - Акцент5 2" xfId="59"/>
    <cellStyle name="60% - Акцент5 3" xfId="60"/>
    <cellStyle name="60% - Акцент6 2" xfId="61"/>
    <cellStyle name="60% - Акцент6 3" xfId="62"/>
    <cellStyle name="Accent1" xfId="63"/>
    <cellStyle name="Accent2" xfId="64"/>
    <cellStyle name="Accent3" xfId="65"/>
    <cellStyle name="Accent4" xfId="66"/>
    <cellStyle name="Accent5" xfId="67"/>
    <cellStyle name="Accent6" xfId="68"/>
    <cellStyle name="Bad" xfId="69"/>
    <cellStyle name="Calculation" xfId="70"/>
    <cellStyle name="Check Cell" xfId="71"/>
    <cellStyle name="Column-Header" xfId="72"/>
    <cellStyle name="Column-Header 2" xfId="73"/>
    <cellStyle name="Column-Header 3" xfId="74"/>
    <cellStyle name="Column-Header 4" xfId="75"/>
    <cellStyle name="Column-Header 5" xfId="76"/>
    <cellStyle name="Column-Header 6" xfId="77"/>
    <cellStyle name="Column-Header 7" xfId="78"/>
    <cellStyle name="Column-Header 7 2" xfId="79"/>
    <cellStyle name="Column-Header 8" xfId="80"/>
    <cellStyle name="Column-Header 8 2" xfId="81"/>
    <cellStyle name="Column-Header 9" xfId="82"/>
    <cellStyle name="Column-Header 9 2" xfId="83"/>
    <cellStyle name="Column-Header_Zvit rux-koshtiv 2010 Департамент " xfId="84"/>
    <cellStyle name="Comma_2005_03_15-Финансовый_БГ" xfId="85"/>
    <cellStyle name="Define-Column" xfId="86"/>
    <cellStyle name="Define-Column 10" xfId="87"/>
    <cellStyle name="Define-Column 2" xfId="88"/>
    <cellStyle name="Define-Column 3" xfId="89"/>
    <cellStyle name="Define-Column 4" xfId="90"/>
    <cellStyle name="Define-Column 5" xfId="91"/>
    <cellStyle name="Define-Column 6" xfId="92"/>
    <cellStyle name="Define-Column 7" xfId="93"/>
    <cellStyle name="Define-Column 7 2" xfId="94"/>
    <cellStyle name="Define-Column 7 3" xfId="95"/>
    <cellStyle name="Define-Column 8" xfId="96"/>
    <cellStyle name="Define-Column 8 2" xfId="97"/>
    <cellStyle name="Define-Column 8 3" xfId="98"/>
    <cellStyle name="Define-Column 9" xfId="99"/>
    <cellStyle name="Define-Column 9 2" xfId="100"/>
    <cellStyle name="Define-Column 9 3" xfId="101"/>
    <cellStyle name="Define-Column_Zvit rux-koshtiv 2010 Департамент " xfId="102"/>
    <cellStyle name="Explanatory Text" xfId="103"/>
    <cellStyle name="FS10" xfId="104"/>
    <cellStyle name="Good" xfId="105"/>
    <cellStyle name="Heading 1" xfId="106"/>
    <cellStyle name="Heading 2" xfId="107"/>
    <cellStyle name="Heading 3" xfId="108"/>
    <cellStyle name="Heading 4" xfId="109"/>
    <cellStyle name="Hyperlink 2" xfId="110"/>
    <cellStyle name="Input" xfId="111"/>
    <cellStyle name="Level0" xfId="112"/>
    <cellStyle name="Level0 10" xfId="113"/>
    <cellStyle name="Level0 2" xfId="114"/>
    <cellStyle name="Level0 2 2" xfId="115"/>
    <cellStyle name="Level0 3" xfId="116"/>
    <cellStyle name="Level0 3 2" xfId="117"/>
    <cellStyle name="Level0 4" xfId="118"/>
    <cellStyle name="Level0 4 2" xfId="119"/>
    <cellStyle name="Level0 5" xfId="120"/>
    <cellStyle name="Level0 6" xfId="121"/>
    <cellStyle name="Level0 7" xfId="122"/>
    <cellStyle name="Level0 7 2" xfId="123"/>
    <cellStyle name="Level0 7 3" xfId="124"/>
    <cellStyle name="Level0 8" xfId="125"/>
    <cellStyle name="Level0 8 2" xfId="126"/>
    <cellStyle name="Level0 8 3" xfId="127"/>
    <cellStyle name="Level0 9" xfId="128"/>
    <cellStyle name="Level0 9 2" xfId="129"/>
    <cellStyle name="Level0 9 3" xfId="130"/>
    <cellStyle name="Level0_Zvit rux-koshtiv 2010 Департамент " xfId="131"/>
    <cellStyle name="Level1" xfId="132"/>
    <cellStyle name="Level1 2" xfId="133"/>
    <cellStyle name="Level1-Numbers" xfId="134"/>
    <cellStyle name="Level1-Numbers 2" xfId="135"/>
    <cellStyle name="Level1-Numbers-Hide" xfId="136"/>
    <cellStyle name="Level2" xfId="137"/>
    <cellStyle name="Level2 2" xfId="138"/>
    <cellStyle name="Level2-Hide" xfId="139"/>
    <cellStyle name="Level2-Hide 2" xfId="140"/>
    <cellStyle name="Level2-Numbers" xfId="141"/>
    <cellStyle name="Level2-Numbers 2" xfId="142"/>
    <cellStyle name="Level2-Numbers-Hide" xfId="143"/>
    <cellStyle name="Level3" xfId="144"/>
    <cellStyle name="Level3 2" xfId="145"/>
    <cellStyle name="Level3 3" xfId="146"/>
    <cellStyle name="Level3_План департамент_2010_1207" xfId="147"/>
    <cellStyle name="Level3-Hide" xfId="148"/>
    <cellStyle name="Level3-Hide 2" xfId="149"/>
    <cellStyle name="Level3-Numbers" xfId="150"/>
    <cellStyle name="Level3-Numbers 2" xfId="151"/>
    <cellStyle name="Level3-Numbers 3" xfId="152"/>
    <cellStyle name="Level3-Numbers_План департамент_2010_1207" xfId="153"/>
    <cellStyle name="Level3-Numbers-Hide" xfId="154"/>
    <cellStyle name="Level4" xfId="155"/>
    <cellStyle name="Level4 2" xfId="156"/>
    <cellStyle name="Level4-Hide" xfId="157"/>
    <cellStyle name="Level4-Hide 2" xfId="158"/>
    <cellStyle name="Level4-Numbers" xfId="159"/>
    <cellStyle name="Level4-Numbers 2" xfId="160"/>
    <cellStyle name="Level4-Numbers-Hide" xfId="161"/>
    <cellStyle name="Level5" xfId="162"/>
    <cellStyle name="Level5 2" xfId="163"/>
    <cellStyle name="Level5-Hide" xfId="164"/>
    <cellStyle name="Level5-Hide 2" xfId="165"/>
    <cellStyle name="Level5-Numbers" xfId="166"/>
    <cellStyle name="Level5-Numbers 2" xfId="167"/>
    <cellStyle name="Level5-Numbers-Hide" xfId="168"/>
    <cellStyle name="Level6" xfId="169"/>
    <cellStyle name="Level6 2" xfId="170"/>
    <cellStyle name="Level6-Hide" xfId="171"/>
    <cellStyle name="Level6-Hide 2" xfId="172"/>
    <cellStyle name="Level6-Numbers" xfId="173"/>
    <cellStyle name="Level6-Numbers 2" xfId="174"/>
    <cellStyle name="Level7" xfId="175"/>
    <cellStyle name="Level7-Hide" xfId="176"/>
    <cellStyle name="Level7-Numbers" xfId="177"/>
    <cellStyle name="Linked Cell" xfId="178"/>
    <cellStyle name="Neutral" xfId="179"/>
    <cellStyle name="Normal 2" xfId="180"/>
    <cellStyle name="Normal_2005_03_15-Финансовый_БГ" xfId="181"/>
    <cellStyle name="Normal_GSE DCF_Model_31_07_09 final" xfId="182"/>
    <cellStyle name="Note" xfId="183"/>
    <cellStyle name="Number-Cells" xfId="184"/>
    <cellStyle name="Number-Cells-Column2" xfId="185"/>
    <cellStyle name="Number-Cells-Column5" xfId="186"/>
    <cellStyle name="Output" xfId="187"/>
    <cellStyle name="Row-Header" xfId="188"/>
    <cellStyle name="Row-Header 2" xfId="189"/>
    <cellStyle name="Title" xfId="190"/>
    <cellStyle name="Total" xfId="191"/>
    <cellStyle name="Warning Text" xfId="192"/>
    <cellStyle name="Акцент1 2" xfId="193"/>
    <cellStyle name="Акцент1 3" xfId="194"/>
    <cellStyle name="Акцент2 2" xfId="195"/>
    <cellStyle name="Акцент2 3" xfId="196"/>
    <cellStyle name="Акцент3 2" xfId="197"/>
    <cellStyle name="Акцент3 3" xfId="198"/>
    <cellStyle name="Акцент4 2" xfId="199"/>
    <cellStyle name="Акцент4 3" xfId="200"/>
    <cellStyle name="Акцент5 2" xfId="201"/>
    <cellStyle name="Акцент5 3" xfId="202"/>
    <cellStyle name="Акцент6 2" xfId="203"/>
    <cellStyle name="Акцент6 3" xfId="204"/>
    <cellStyle name="Ввод  2" xfId="205"/>
    <cellStyle name="Ввод  3" xfId="206"/>
    <cellStyle name="Вывод 2" xfId="207"/>
    <cellStyle name="Вывод 3" xfId="208"/>
    <cellStyle name="Вычисление 2" xfId="209"/>
    <cellStyle name="Вычисление 3" xfId="210"/>
    <cellStyle name="Денежный 2" xfId="211"/>
    <cellStyle name="Заголовок 1 2" xfId="212"/>
    <cellStyle name="Заголовок 1 3" xfId="213"/>
    <cellStyle name="Заголовок 2 2" xfId="214"/>
    <cellStyle name="Заголовок 2 3" xfId="215"/>
    <cellStyle name="Заголовок 3 2" xfId="216"/>
    <cellStyle name="Заголовок 3 3" xfId="217"/>
    <cellStyle name="Заголовок 4 2" xfId="218"/>
    <cellStyle name="Заголовок 4 3" xfId="219"/>
    <cellStyle name="Итог 2" xfId="220"/>
    <cellStyle name="Итог 3" xfId="221"/>
    <cellStyle name="Контрольная ячейка 2" xfId="222"/>
    <cellStyle name="Контрольная ячейка 3" xfId="223"/>
    <cellStyle name="Название 2" xfId="224"/>
    <cellStyle name="Название 3" xfId="225"/>
    <cellStyle name="Нейтральный 2" xfId="226"/>
    <cellStyle name="Нейтральный 3" xfId="227"/>
    <cellStyle name="Обычный" xfId="0"/>
    <cellStyle name="Обычный 10" xfId="228"/>
    <cellStyle name="Обычный 11" xfId="229"/>
    <cellStyle name="Обычный 12" xfId="230"/>
    <cellStyle name="Обычный 13" xfId="231"/>
    <cellStyle name="Обычный 14" xfId="232"/>
    <cellStyle name="Обычный 15" xfId="233"/>
    <cellStyle name="Обычный 16" xfId="234"/>
    <cellStyle name="Обычный 17" xfId="235"/>
    <cellStyle name="Обычный 18" xfId="236"/>
    <cellStyle name="Обычный 2" xfId="237"/>
    <cellStyle name="Обычный 2 10" xfId="238"/>
    <cellStyle name="Обычный 2 11" xfId="239"/>
    <cellStyle name="Обычный 2 12" xfId="240"/>
    <cellStyle name="Обычный 2 13" xfId="241"/>
    <cellStyle name="Обычный 2 14" xfId="242"/>
    <cellStyle name="Обычный 2 15" xfId="243"/>
    <cellStyle name="Обычный 2 16" xfId="244"/>
    <cellStyle name="Обычный 2 2" xfId="245"/>
    <cellStyle name="Обычный 2 2 2" xfId="246"/>
    <cellStyle name="Обычный 2 2 3" xfId="247"/>
    <cellStyle name="Обычный 2 2_Расшифровка прочих" xfId="248"/>
    <cellStyle name="Обычный 2 3" xfId="249"/>
    <cellStyle name="Обычный 2 4" xfId="250"/>
    <cellStyle name="Обычный 2 5" xfId="251"/>
    <cellStyle name="Обычный 2 6" xfId="252"/>
    <cellStyle name="Обычный 2 7" xfId="253"/>
    <cellStyle name="Обычный 2 8" xfId="254"/>
    <cellStyle name="Обычный 2 9" xfId="255"/>
    <cellStyle name="Обычный 2_2604-2010" xfId="256"/>
    <cellStyle name="Обычный 3" xfId="257"/>
    <cellStyle name="Обычный 3 10" xfId="258"/>
    <cellStyle name="Обычный 3 11" xfId="259"/>
    <cellStyle name="Обычный 3 12" xfId="260"/>
    <cellStyle name="Обычный 3 13" xfId="261"/>
    <cellStyle name="Обычный 3 14" xfId="262"/>
    <cellStyle name="Обычный 3 2" xfId="263"/>
    <cellStyle name="Обычный 3 3" xfId="264"/>
    <cellStyle name="Обычный 3 4" xfId="265"/>
    <cellStyle name="Обычный 3 5" xfId="266"/>
    <cellStyle name="Обычный 3 6" xfId="267"/>
    <cellStyle name="Обычный 3 7" xfId="268"/>
    <cellStyle name="Обычный 3 8" xfId="269"/>
    <cellStyle name="Обычный 3 9" xfId="270"/>
    <cellStyle name="Обычный 3_Дефицит_7 млрд_0608_бс" xfId="271"/>
    <cellStyle name="Обычный 4" xfId="272"/>
    <cellStyle name="Обычный 5" xfId="273"/>
    <cellStyle name="Обычный 5 2" xfId="274"/>
    <cellStyle name="Обычный 6" xfId="275"/>
    <cellStyle name="Обычный 6 2" xfId="276"/>
    <cellStyle name="Обычный 6 3" xfId="277"/>
    <cellStyle name="Обычный 6 4" xfId="278"/>
    <cellStyle name="Обычный 6_Дефицит_7 млрд_0608_бс" xfId="279"/>
    <cellStyle name="Обычный 7" xfId="280"/>
    <cellStyle name="Обычный 7 2" xfId="281"/>
    <cellStyle name="Обычный 8" xfId="282"/>
    <cellStyle name="Обычный 9" xfId="283"/>
    <cellStyle name="Обычный 9 2" xfId="284"/>
    <cellStyle name="Плохой 2" xfId="285"/>
    <cellStyle name="Плохой 3" xfId="286"/>
    <cellStyle name="Пояснение 2" xfId="287"/>
    <cellStyle name="Пояснение 3" xfId="288"/>
    <cellStyle name="Примечание 2" xfId="289"/>
    <cellStyle name="Примечание 3" xfId="290"/>
    <cellStyle name="Процентный" xfId="291" builtinId="5"/>
    <cellStyle name="Процентный 2" xfId="292"/>
    <cellStyle name="Процентный 2 10" xfId="293"/>
    <cellStyle name="Процентный 2 11" xfId="294"/>
    <cellStyle name="Процентный 2 12" xfId="295"/>
    <cellStyle name="Процентный 2 13" xfId="296"/>
    <cellStyle name="Процентный 2 14" xfId="297"/>
    <cellStyle name="Процентный 2 15" xfId="298"/>
    <cellStyle name="Процентный 2 16" xfId="299"/>
    <cellStyle name="Процентный 2 2" xfId="300"/>
    <cellStyle name="Процентный 2 3" xfId="301"/>
    <cellStyle name="Процентный 2 4" xfId="302"/>
    <cellStyle name="Процентный 2 5" xfId="303"/>
    <cellStyle name="Процентный 2 6" xfId="304"/>
    <cellStyle name="Процентный 2 7" xfId="305"/>
    <cellStyle name="Процентный 2 8" xfId="306"/>
    <cellStyle name="Процентный 2 9" xfId="307"/>
    <cellStyle name="Процентный 3" xfId="308"/>
    <cellStyle name="Процентный 4" xfId="309"/>
    <cellStyle name="Процентный 4 2" xfId="310"/>
    <cellStyle name="Связанная ячейка 2" xfId="311"/>
    <cellStyle name="Связанная ячейка 3" xfId="312"/>
    <cellStyle name="Стиль 1" xfId="313"/>
    <cellStyle name="Стиль 1 2" xfId="314"/>
    <cellStyle name="Стиль 1 3" xfId="315"/>
    <cellStyle name="Стиль 1 4" xfId="316"/>
    <cellStyle name="Стиль 1 5" xfId="317"/>
    <cellStyle name="Стиль 1 6" xfId="318"/>
    <cellStyle name="Стиль 1 7" xfId="319"/>
    <cellStyle name="Текст предупреждения 2" xfId="320"/>
    <cellStyle name="Текст предупреждения 3" xfId="321"/>
    <cellStyle name="Тысячи [0]_1.62" xfId="322"/>
    <cellStyle name="Тысячи_1.62" xfId="323"/>
    <cellStyle name="Финансовый 2" xfId="324"/>
    <cellStyle name="Финансовый 2 10" xfId="325"/>
    <cellStyle name="Финансовый 2 11" xfId="326"/>
    <cellStyle name="Финансовый 2 12" xfId="327"/>
    <cellStyle name="Финансовый 2 13" xfId="328"/>
    <cellStyle name="Финансовый 2 14" xfId="329"/>
    <cellStyle name="Финансовый 2 15" xfId="330"/>
    <cellStyle name="Финансовый 2 16" xfId="331"/>
    <cellStyle name="Финансовый 2 17" xfId="332"/>
    <cellStyle name="Финансовый 2 2" xfId="333"/>
    <cellStyle name="Финансовый 2 3" xfId="334"/>
    <cellStyle name="Финансовый 2 4" xfId="335"/>
    <cellStyle name="Финансовый 2 5" xfId="336"/>
    <cellStyle name="Финансовый 2 6" xfId="337"/>
    <cellStyle name="Финансовый 2 7" xfId="338"/>
    <cellStyle name="Финансовый 2 8" xfId="339"/>
    <cellStyle name="Финансовый 2 9" xfId="340"/>
    <cellStyle name="Финансовый 3" xfId="341"/>
    <cellStyle name="Финансовый 3 2" xfId="342"/>
    <cellStyle name="Финансовый 4" xfId="343"/>
    <cellStyle name="Финансовый 4 2" xfId="344"/>
    <cellStyle name="Финансовый 4 3" xfId="345"/>
    <cellStyle name="Финансовый 5" xfId="346"/>
    <cellStyle name="Финансовый 6" xfId="347"/>
    <cellStyle name="Финансовый 7" xfId="348"/>
    <cellStyle name="Хороший 2" xfId="349"/>
    <cellStyle name="Хороший 3" xfId="350"/>
    <cellStyle name="числовой" xfId="351"/>
    <cellStyle name="Ю" xfId="352"/>
    <cellStyle name="Ю-FreeSet_10" xfId="353"/>
  </cellStyles>
  <tableStyles defaultTableStyle="TableStyleMedium2" defaultPivotStyle="PivotStyleLight16"/>
</styleSheet>
</file>

<file path=xl/_rels/workbook.xml.rels><?xml version="1.0" encoding="UTF-8" standalone="yes"?><Relationships xmlns="http://schemas.openxmlformats.org/package/2006/relationships" 
><Relationship Target="styles.xml" Type="http://schemas.openxmlformats.org/officeDocument/2006/relationships/styles" Id="rId1" /><Relationship Target="worksheets/sheet1.xml" Type="http://schemas.openxmlformats.org/officeDocument/2006/relationships/worksheet" Id="rId2" /><Relationship Target="worksheets/sheet2.xml" Type="http://schemas.openxmlformats.org/officeDocument/2006/relationships/worksheet" Id="rId3" /><Relationship Target="worksheets/sheet3.xml" Type="http://schemas.openxmlformats.org/officeDocument/2006/relationships/worksheet" Id="rId4" /><Relationship Target="worksheets/sheet4.xml" Type="http://schemas.openxmlformats.org/officeDocument/2006/relationships/worksheet" Id="rId5" /><Relationship Target="worksheets/sheet5.xml" Type="http://schemas.openxmlformats.org/officeDocument/2006/relationships/worksheet" Id="rId6" /><Relationship Target="worksheets/sheet6.xml" Type="http://schemas.openxmlformats.org/officeDocument/2006/relationships/worksheet" Id="rId7" /><Relationship Target="worksheets/sheet7.xml" Type="http://schemas.openxmlformats.org/officeDocument/2006/relationships/worksheet" Id="rId8" /><Relationship Target="worksheets/sheet8.xml" Type="http://schemas.openxmlformats.org/officeDocument/2006/relationships/worksheet" Id="rId9" /><Relationship Target="sharedStrings.xml" Type="http://schemas.openxmlformats.org/officeDocument/2006/relationships/sharedStrings" Id="rId10" /><Relationship Target="externalLinks/externalLink1.xml" Type="http://schemas.openxmlformats.org/officeDocument/2006/relationships/externalLink" Id="rId11" /><Relationship Target="externalLinks/externalLink2.xml" Type="http://schemas.openxmlformats.org/officeDocument/2006/relationships/externalLink" Id="rId12" /><Relationship Target="externalLinks/externalLink3.xml" Type="http://schemas.openxmlformats.org/officeDocument/2006/relationships/externalLink" Id="rId13" /><Relationship Target="externalLinks/externalLink4.xml" Type="http://schemas.openxmlformats.org/officeDocument/2006/relationships/externalLink" Id="rId14" /><Relationship Target="externalLinks/externalLink5.xml" Type="http://schemas.openxmlformats.org/officeDocument/2006/relationships/externalLink" Id="rId15" /><Relationship Target="externalLinks/externalLink6.xml" Type="http://schemas.openxmlformats.org/officeDocument/2006/relationships/externalLink" Id="rId16" /><Relationship Target="externalLinks/externalLink7.xml" Type="http://schemas.openxmlformats.org/officeDocument/2006/relationships/externalLink" Id="rId17" /><Relationship Target="externalLinks/externalLink8.xml" Type="http://schemas.openxmlformats.org/officeDocument/2006/relationships/externalLink" Id="rId18" /><Relationship Target="externalLinks/externalLink9.xml" Type="http://schemas.openxmlformats.org/officeDocument/2006/relationships/externalLink" Id="rId19" /><Relationship Target="externalLinks/externalLink10.xml" Type="http://schemas.openxmlformats.org/officeDocument/2006/relationships/externalLink" Id="rId20" /><Relationship Target="externalLinks/externalLink11.xml" Type="http://schemas.openxmlformats.org/officeDocument/2006/relationships/externalLink" Id="rId21" /><Relationship Target="externalLinks/externalLink12.xml" Type="http://schemas.openxmlformats.org/officeDocument/2006/relationships/externalLink" Id="rId22" /><Relationship Target="externalLinks/externalLink13.xml" Type="http://schemas.openxmlformats.org/officeDocument/2006/relationships/externalLink" Id="rId23" /><Relationship Target="externalLinks/externalLink14.xml" Type="http://schemas.openxmlformats.org/officeDocument/2006/relationships/externalLink" Id="rId24" /><Relationship Target="externalLinks/externalLink15.xml" Type="http://schemas.openxmlformats.org/officeDocument/2006/relationships/externalLink" Id="rId25" /><Relationship Target="externalLinks/externalLink16.xml" Type="http://schemas.openxmlformats.org/officeDocument/2006/relationships/externalLink" Id="rId26" /><Relationship Target="externalLinks/externalLink17.xml" Type="http://schemas.openxmlformats.org/officeDocument/2006/relationships/externalLink" Id="rId27" /><Relationship Target="externalLinks/externalLink18.xml" Type="http://schemas.openxmlformats.org/officeDocument/2006/relationships/externalLink" Id="rId28" /><Relationship Target="externalLinks/externalLink19.xml" Type="http://schemas.openxmlformats.org/officeDocument/2006/relationships/externalLink" Id="rId29" /><Relationship Target="externalLinks/externalLink20.xml" Type="http://schemas.openxmlformats.org/officeDocument/2006/relationships/externalLink" Id="rId30" /><Relationship Target="externalLinks/externalLink21.xml" Type="http://schemas.openxmlformats.org/officeDocument/2006/relationships/externalLink" Id="rId31" /><Relationship Target="externalLinks/externalLink22.xml" Type="http://schemas.openxmlformats.org/officeDocument/2006/relationships/externalLink" Id="rId32" /><Relationship Target="externalLinks/externalLink23.xml" Type="http://schemas.openxmlformats.org/officeDocument/2006/relationships/externalLink" Id="rId33" /><Relationship Target="externalLinks/externalLink24.xml" Type="http://schemas.openxmlformats.org/officeDocument/2006/relationships/externalLink" Id="rId34" /><Relationship Target="externalLinks/externalLink25.xml" Type="http://schemas.openxmlformats.org/officeDocument/2006/relationships/externalLink" Id="rId35" /><Relationship Target="externalLinks/externalLink26.xml" Type="http://schemas.openxmlformats.org/officeDocument/2006/relationships/externalLink" Id="rId36" /><Relationship Target="externalLinks/externalLink27.xml" Type="http://schemas.openxmlformats.org/officeDocument/2006/relationships/externalLink" Id="rId37" /><Relationship Target="externalLinks/externalLink28.xml" Type="http://schemas.openxmlformats.org/officeDocument/2006/relationships/externalLink" Id="rId38" /><Relationship Target="externalLinks/externalLink29.xml" Type="http://schemas.openxmlformats.org/officeDocument/2006/relationships/externalLink" Id="rId39" /><Relationship Target="externalLinks/externalLink30.xml" Type="http://schemas.openxmlformats.org/officeDocument/2006/relationships/externalLink" Id="rId40" /><Relationship Target="externalLinks/externalLink31.xml" Type="http://schemas.openxmlformats.org/officeDocument/2006/relationships/externalLink" Id="rId41" /><Relationship Target="externalLinks/externalLink32.xml" Type="http://schemas.openxmlformats.org/officeDocument/2006/relationships/externalLink" Id="rId42" /><Relationship Target="externalLinks/externalLink33.xml" Type="http://schemas.openxmlformats.org/officeDocument/2006/relationships/externalLink" Id="rId43" /><Relationship Target="externalLinks/externalLink34.xml" Type="http://schemas.openxmlformats.org/officeDocument/2006/relationships/externalLink" Id="rId44" /><Relationship Target="externalLinks/externalLink35.xml" Type="http://schemas.openxmlformats.org/officeDocument/2006/relationships/externalLink" Id="rId45" /><Relationship Target="externalLinks/externalLink36.xml" Type="http://schemas.openxmlformats.org/officeDocument/2006/relationships/externalLink" Id="rId46" /><Relationship Target="theme/theme1.xml" Type="http://schemas.openxmlformats.org/officeDocument/2006/relationships/theme" Id="rId47" /></Relationships>
</file>

<file path=xl/externalLinks/_rels/externalLink1.xml.rels><?xml version="1.0" encoding="UTF-8" standalone="yes"?><Relationships xmlns="http://schemas.openxmlformats.org/package/2006/relationships" 
><Relationship TargetMode="External" Target="http://www.bank.gov.ua/WORK/S2/VICTOR/&#1042;&#1042;&#1055;/PIB.xls" Type="http://schemas.openxmlformats.org/officeDocument/2006/relationships/externalLinkPath" Id="rId1" /></Relationships>
</file>

<file path=xl/externalLinks/_rels/externalLink10.xml.rels><?xml version="1.0" encoding="UTF-8" standalone="yes"?><Relationships xmlns="http://schemas.openxmlformats.org/package/2006/relationships" 
><Relationship TargetMode="External" Target="file:///\\Nechiporenko\2007&#1053;&#1054;&#1042;\Dept\Plan\Exchange\!_Plan-2006\VAT%20Sevastop\Dept\Plan\Exchange\_________________________Plan_ZP\!_&#1055;&#1077;&#1095;&#1072;&#1090;&#1100;\&#1052;&#1058;&#1056;%20&#1074;&#1089;&#1077;%202.xls" Type="http://schemas.openxmlformats.org/officeDocument/2006/relationships/externalLinkPath" Id="rId1" /></Relationships>
</file>

<file path=xl/externalLinks/_rels/externalLink11.xml.rels><?xml version="1.0" encoding="UTF-8" standalone="yes"?><Relationships xmlns="http://schemas.openxmlformats.org/package/2006/relationships" 
><Relationship TargetMode="External" Target="http://www.bank.gov.ua/&#1052;&#1086;&#1080;%20&#1076;&#1086;&#1082;&#1091;&#1084;&#1077;&#1085;&#1090;&#1099;/Sergey/&#1055;&#1088;&#1086;&#1075;&#1085;&#1086;&#1079;/&#1056;&#1072;&#1073;&#1086;&#1095;&#1080;&#1077;%20&#1090;&#1072;&#1073;&#1083;&#1080;&#1094;&#1099;/new/zvedena11.xls" Type="http://schemas.openxmlformats.org/officeDocument/2006/relationships/externalLinkPath" Id="rId1" /></Relationships>
</file>

<file path=xl/externalLinks/_rels/externalLink12.xml.rels><?xml version="1.0" encoding="UTF-8" standalone="yes"?><Relationships xmlns="http://schemas.openxmlformats.org/package/2006/relationships" 
><Relationship TargetMode="External" Target="file:///\\D72rc2j\vera\DOCUME~1\Chirich\LOCALS~1\Temp\Rar$DI00.938\Dept\Plan\Exchange\!_Plan-2006\&#1042;&#1040;&#1058;%20&#1048;&#1074;&#1072;&#1085;&#1086;%20&#1092;&#1088;&#1072;&#1085;&#1082;&#1080;&#1074;&#1089;&#1100;&#1082;&#1075;&#1072;&#1079;\Dodatok1%20.xls" Type="http://schemas.openxmlformats.org/officeDocument/2006/relationships/externalLinkPath" Id="rId1" /></Relationships>
</file>

<file path=xl/externalLinks/_rels/externalLink13.xml.rels><?xml version="1.0" encoding="UTF-8" standalone="yes"?><Relationships xmlns="http://schemas.openxmlformats.org/package/2006/relationships" 
><Relationship TargetMode="External" Target="file:///\\D72rc2j\vera\&#1052;&#1086;&#1080;%20&#1076;&#1086;&#1082;&#1091;&#1084;&#1077;&#1085;&#1090;&#1099;\Plan-2006_kons_rabota\Dept\Plan\Exchange\_________________________Plan_ZP\!_&#1055;&#1077;&#1095;&#1072;&#1090;&#1100;\&#1052;&#1058;&#1056;%20&#1074;&#1089;&#1077;%20-%205.xls" Type="http://schemas.openxmlformats.org/officeDocument/2006/relationships/externalLinkPath" Id="rId1" /></Relationships>
</file>

<file path=xl/externalLinks/_rels/externalLink14.xml.rels><?xml version="1.0" encoding="UTF-8" standalone="yes"?><Relationships xmlns="http://schemas.openxmlformats.org/package/2006/relationships" 
><Relationship TargetMode="External" Target="file:///\\D72rc2j\vera\Dept\Plan\Exchange\!_Plan-2006\&#1042;&#1040;&#1058;%20&#1048;&#1074;&#1072;&#1085;&#1086;%20&#1092;&#1088;&#1072;&#1085;&#1082;&#1080;&#1074;&#1089;&#1100;&#1082;&#1075;&#1072;&#1079;\Dodatok1%20.xls" Type="http://schemas.openxmlformats.org/officeDocument/2006/relationships/externalLinkPath" Id="rId1" /></Relationships>
</file>

<file path=xl/externalLinks/_rels/externalLink15.xml.rels><?xml version="1.0" encoding="UTF-8" standalone="yes"?><Relationships xmlns="http://schemas.openxmlformats.org/package/2006/relationships" 
><Relationship TargetMode="External" Target="file:///E:\Ariadna\Sum_pok.xls" Type="http://schemas.openxmlformats.org/officeDocument/2006/relationships/externalLinkPath" Id="rId1" /></Relationships>
</file>

<file path=xl/externalLinks/_rels/externalLink16.xml.rels><?xml version="1.0" encoding="UTF-8" standalone="yes"?><Relationships xmlns="http://schemas.openxmlformats.org/package/2006/relationships" 
><Relationship TargetMode="External" Target="file:///\\Nechiporenko\2007&#1053;&#1054;&#1042;\DOCUME~1\Chirich\LOCALS~1\Temp\Dept\Plan\Exchange\_________________________Plan_ZP\!_&#1055;&#1077;&#1095;&#1072;&#1090;&#1100;\&#1052;&#1058;&#1056;%20&#1074;&#1089;&#1077;%202.xls" Type="http://schemas.openxmlformats.org/officeDocument/2006/relationships/externalLinkPath" Id="rId1" /></Relationships>
</file>

<file path=xl/externalLinks/_rels/externalLink17.xml.rels><?xml version="1.0" encoding="UTF-8" standalone="yes"?><Relationships xmlns="http://schemas.openxmlformats.org/package/2006/relationships" 
><Relationship TargetMode="External" Target="file:///R:\&#1052;&#1086;&#1080;%20&#1076;&#1086;&#1082;&#1091;&#1084;&#1077;&#1085;&#1090;&#1099;\Plan-2006_kons_rabota\Dept\Plan\Exchange\_________________________Plan_ZP\!_&#1055;&#1077;&#1095;&#1072;&#1090;&#1100;\&#1052;&#1058;&#1056;%20&#1074;&#1089;&#1077;%20-%205.xls" Type="http://schemas.openxmlformats.org/officeDocument/2006/relationships/externalLinkPath" Id="rId1" /></Relationships>
</file>

<file path=xl/externalLinks/_rels/externalLink18.xml.rels><?xml version="1.0" encoding="UTF-8" standalone="yes"?><Relationships xmlns="http://schemas.openxmlformats.org/package/2006/relationships" 
><Relationship TargetMode="External" Target="file:///R:\Dept\Plan\Exchange\!_Plan-2006\&#1042;&#1040;&#1058;%20&#1048;&#1074;&#1072;&#1085;&#1086;%20&#1092;&#1088;&#1072;&#1085;&#1082;&#1080;&#1074;&#1089;&#1100;&#1082;&#1075;&#1072;&#1079;\Dodatok1%20.xls" Type="http://schemas.openxmlformats.org/officeDocument/2006/relationships/externalLinkPath" Id="rId1" /></Relationships>
</file>

<file path=xl/externalLinks/_rels/externalLink19.xml.rels><?xml version="1.0" encoding="UTF-8" standalone="yes"?><Relationships xmlns="http://schemas.openxmlformats.org/package/2006/relationships" 
><Relationship TargetMode="External" Target="file:///R:\DOCUME~1\Chirich\LOCALS~1\Temp\Dept\Plan\Exchange\_________________________Plan_ZP\!_&#1055;&#1077;&#1095;&#1072;&#1090;&#1100;\&#1052;&#1058;&#1056;%20&#1074;&#1089;&#1077;%202.xls" Type="http://schemas.openxmlformats.org/officeDocument/2006/relationships/externalLinkPath" Id="rId1" /></Relationships>
</file>

<file path=xl/externalLinks/_rels/externalLink2.xml.rels><?xml version="1.0" encoding="UTF-8" standalone="yes"?><Relationships xmlns="http://schemas.openxmlformats.org/package/2006/relationships" 
><Relationship TargetMode="External" Target="http://www.bank.gov.ua/New_monitoring/Monit_xls/M_2002/M_06_02/Monthly/10_October/1Aug2001/GDP/realgdp/LENA/BGVN1.XLS" Type="http://schemas.openxmlformats.org/officeDocument/2006/relationships/externalLinkPath" Id="rId1" /></Relationships>
</file>

<file path=xl/externalLinks/_rels/externalLink20.xml.rels><?xml version="1.0" encoding="UTF-8" standalone="yes"?><Relationships xmlns="http://schemas.openxmlformats.org/package/2006/relationships" 
><Relationship TargetMode="External" Target="file:///R:\Dept\Plan\Exchange\!_Plan-2006\VAT%20Sevastop\Dept\Plan\Exchange\_________________________Plan_ZP\!_&#1055;&#1077;&#1095;&#1072;&#1090;&#1100;\&#1052;&#1058;&#1056;%20&#1074;&#1089;&#1077;%202.xls" Type="http://schemas.openxmlformats.org/officeDocument/2006/relationships/externalLinkPath" Id="rId1" /></Relationships>
</file>

<file path=xl/externalLinks/_rels/externalLink21.xml.rels><?xml version="1.0" encoding="UTF-8" standalone="yes"?><Relationships xmlns="http://schemas.openxmlformats.org/package/2006/relationships" 
><Relationship TargetMode="External" Target="file:///R:\Dept\Plan\Exchange\_________________________Plan_ZP\!_&#1055;&#1077;&#1095;&#1072;&#1090;&#1100;\&#1052;&#1058;&#1056;%20&#1074;&#1089;&#1077;%202.xls" Type="http://schemas.openxmlformats.org/officeDocument/2006/relationships/externalLinkPath" Id="rId1" /></Relationships>
</file>

<file path=xl/externalLinks/_rels/externalLink22.xml.rels><?xml version="1.0" encoding="UTF-8" standalone="yes"?><Relationships xmlns="http://schemas.openxmlformats.org/package/2006/relationships" 
><Relationship TargetMode="External" Target="file:///\\Kredo\work\Dept\Plan\Exchange\_________________________Plan_ZP\!_&#1055;&#1077;&#1095;&#1072;&#1090;&#1100;\&#1052;&#1058;&#1056;%20&#1074;&#1089;&#1077;%20-%205.xls" Type="http://schemas.openxmlformats.org/officeDocument/2006/relationships/externalLinkPath" Id="rId1" /></Relationships>
</file>

<file path=xl/externalLinks/_rels/externalLink23.xml.rels><?xml version="1.0" encoding="UTF-8" standalone="yes"?><Relationships xmlns="http://schemas.openxmlformats.org/package/2006/relationships" 
><Relationship TargetMode="External" Target="file:///\\D72rc2j\vera\Dept\Plan\Exchange\!_Plan-2006\VAT%20Sevastop\Dept\Plan\Exchange\_________________________Plan_ZP\!_&#1055;&#1077;&#1095;&#1072;&#1090;&#1100;\&#1052;&#1058;&#1056;%20&#1074;&#1089;&#1077;%202.xls" Type="http://schemas.openxmlformats.org/officeDocument/2006/relationships/externalLinkPath" Id="rId1" /></Relationships>
</file>

<file path=xl/externalLinks/_rels/externalLink24.xml.rels><?xml version="1.0" encoding="UTF-8" standalone="yes"?><Relationships xmlns="http://schemas.openxmlformats.org/package/2006/relationships" 
><Relationship TargetMode="External" Target="file:///\\D72rc2j\vera\DOCUME~1\Chirich\LOCALS~1\Temp\DOCUME~1\VOYTOV~1\LOCALS~1\Temp\Rar$DI00.867\Planning%20System%20Project\consolidation%20hq%20formatted.xls" Type="http://schemas.openxmlformats.org/officeDocument/2006/relationships/externalLinkPath" Id="rId1" /></Relationships>
</file>

<file path=xl/externalLinks/_rels/externalLink25.xml.rels><?xml version="1.0" encoding="UTF-8" standalone="yes"?><Relationships xmlns="http://schemas.openxmlformats.org/package/2006/relationships" 
><Relationship TargetMode="External" Target="file:///\\D72rc2j\vera\DOCUME~1\Chirich\LOCALS~1\Temp\Dept\Plan\Exchange\_________________________Plan_ZP\!_&#1055;&#1077;&#1095;&#1072;&#1090;&#1100;\&#1052;&#1058;&#1056;%20&#1074;&#1089;&#1077;%202.xls" Type="http://schemas.openxmlformats.org/officeDocument/2006/relationships/externalLinkPath" Id="rId1" /></Relationships>
</file>

<file path=xl/externalLinks/_rels/externalLink26.xml.rels><?xml version="1.0" encoding="UTF-8" standalone="yes"?><Relationships xmlns="http://schemas.openxmlformats.org/package/2006/relationships" 
><Relationship TargetMode="External" Target="file:///\\D72rc2j\vera\Documents%20and%20Settings\SUDNIKOVA\Local%20Settings\Temporary%20Internet%20Files\Content.IE5\C5MFSXEF\Subv2006\Rich%20Roz%202006.xls" Type="http://schemas.openxmlformats.org/officeDocument/2006/relationships/externalLinkPath" Id="rId1" /></Relationships>
</file>

<file path=xl/externalLinks/_rels/externalLink27.xml.rels><?xml version="1.0" encoding="UTF-8" standalone="yes"?><Relationships xmlns="http://schemas.openxmlformats.org/package/2006/relationships" 
><Relationship TargetMode="External" Target="file:///\\Main\main1\DOCUME~1\Chirich\LOCALS~1\Temp\Dept\Plan\Exchange\_________________________Plan_ZP\!_&#1055;&#1077;&#1095;&#1072;&#1090;&#1100;\&#1052;&#1058;&#1056;%20&#1074;&#1089;&#1077;%202.xls" Type="http://schemas.openxmlformats.org/officeDocument/2006/relationships/externalLinkPath" Id="rId1" /></Relationships>
</file>

<file path=xl/externalLinks/_rels/externalLink28.xml.rels><?xml version="1.0" encoding="UTF-8" standalone="yes"?><Relationships xmlns="http://schemas.openxmlformats.org/package/2006/relationships" 
><Relationship TargetMode="External" Target="file:///\\D72rc2j\vera\Documents%20and%20Settings\andreyevskaya\&#1052;&#1086;&#1080;%20&#1076;&#1086;&#1082;&#1091;&#1084;&#1077;&#1085;&#1090;&#1099;\OLGA\&#1056;&#1045;&#1040;&#1051;&#1048;&#1047;&#1040;&#1062;&#1048;&#1071;_2006\2006_REALIZ_&#1058;&#1045;(&#1090;&#1088;&#1072;&#1074;&#1077;&#1085;&#1100;).xls" Type="http://schemas.openxmlformats.org/officeDocument/2006/relationships/externalLinkPath" Id="rId1" /></Relationships>
</file>

<file path=xl/externalLinks/_rels/externalLink29.xml.rels><?xml version="1.0" encoding="UTF-8" standalone="yes"?><Relationships xmlns="http://schemas.openxmlformats.org/package/2006/relationships" 
><Relationship TargetMode="External" Target="http://www.bank.gov.ua/S_N_A/1July2001/GDP/realgdp/LENA/BGVN1.XLS" Type="http://schemas.openxmlformats.org/officeDocument/2006/relationships/externalLinkPath" Id="rId1" /></Relationships>
</file>

<file path=xl/externalLinks/_rels/externalLink3.xml.rels><?xml version="1.0" encoding="UTF-8" standalone="yes"?><Relationships xmlns="http://schemas.openxmlformats.org/package/2006/relationships" 
><Relationship TargetMode="External" Target="file:///\\File\File1\aaaa\2007%20finplan\DOCUME~1\SINKEV~1\LOCALS~1\Temp\Rar$DI00.781\Dept\Plan\Exchange\_________________________Plan_ZP\!_&#1055;&#1077;&#1095;&#1072;&#1090;&#1100;\&#1052;&#1058;&#1056;%20&#1074;&#1089;&#1077;%20-%205.xls" Type="http://schemas.openxmlformats.org/officeDocument/2006/relationships/externalLinkPath" Id="rId1" /></Relationships>
</file>

<file path=xl/externalLinks/_rels/externalLink30.xml.rels><?xml version="1.0" encoding="UTF-8" standalone="yes"?><Relationships xmlns="http://schemas.openxmlformats.org/package/2006/relationships" 
><Relationship TargetMode="External" Target="file:///R:\DOCUME~1\Chirich\LOCALS~1\Temp\Rar$DI00.938\Dept\Plan\Exchange\!_Plan-2006\&#1042;&#1040;&#1058;%20&#1048;&#1074;&#1072;&#1085;&#1086;%20&#1092;&#1088;&#1072;&#1085;&#1082;&#1080;&#1074;&#1089;&#1100;&#1082;&#1075;&#1072;&#1079;\Dodatok1%20.xls" Type="http://schemas.openxmlformats.org/officeDocument/2006/relationships/externalLinkPath" Id="rId1" /></Relationships>
</file>

<file path=xl/externalLinks/_rels/externalLink31.xml.rels><?xml version="1.0" encoding="UTF-8" standalone="yes"?><Relationships xmlns="http://schemas.openxmlformats.org/package/2006/relationships" 
><Relationship TargetMode="External" Target="file:///\\D72rc2j\vera\&#1052;&#1086;&#1080;%20&#1076;&#1086;&#1082;&#1091;&#1084;&#1077;&#1085;&#1090;&#1099;\Plan-2006_kons_rabota\Dept\FinPlan-Economy\Planning%20System%20Project\consolidation%20hq%20formatted.xls" Type="http://schemas.openxmlformats.org/officeDocument/2006/relationships/externalLinkPath" Id="rId1" /></Relationships>
</file>

<file path=xl/externalLinks/_rels/externalLink32.xml.rels><?xml version="1.0" encoding="UTF-8" standalone="yes"?><Relationships xmlns="http://schemas.openxmlformats.org/package/2006/relationships" 
><Relationship TargetMode="External" Target="file:///R:\DOCUME~1\SINKEV~1\LOCALS~1\Temp\Rar$DI00.781\Dept\FinPlan-Economy\Planning%20System%20Project\consolidation%20hq%20formatted.xls" Type="http://schemas.openxmlformats.org/officeDocument/2006/relationships/externalLinkPath" Id="rId1" /></Relationships>
</file>

<file path=xl/externalLinks/_rels/externalLink33.xml.rels><?xml version="1.0" encoding="UTF-8" standalone="yes"?><Relationships xmlns="http://schemas.openxmlformats.org/package/2006/relationships" 
><Relationship TargetMode="External" Target="file:///\\Nechiporenko\2007&#1053;&#1054;&#1042;\DOCUME~1\Chirich\LOCALS~1\Temp\DOCUME~1\VOYTOV~1\LOCALS~1\Temp\Rar$DI00.867\Planning%20System%20Project\consolidation%20hq%20formatted.xls" Type="http://schemas.openxmlformats.org/officeDocument/2006/relationships/externalLinkPath" Id="rId1" /></Relationships>
</file>

<file path=xl/externalLinks/_rels/externalLink34.xml.rels><?xml version="1.0" encoding="UTF-8" standalone="yes"?><Relationships xmlns="http://schemas.openxmlformats.org/package/2006/relationships" 
><Relationship TargetMode="External" Target="file:///S:\Dept\FinPlan-Economy\Planning%20System%20Project\consolidation%20hq%20formatted.xls" Type="http://schemas.openxmlformats.org/officeDocument/2006/relationships/externalLinkPath" Id="rId1" /></Relationships>
</file>

<file path=xl/externalLinks/_rels/externalLink35.xml.rels><?xml version="1.0" encoding="UTF-8" standalone="yes"?><Relationships xmlns="http://schemas.openxmlformats.org/package/2006/relationships" 
><Relationship TargetMode="External" Target="file:///\\Main\MAIN1\Dept\FinPlan-Economy\Planning%20System%20Project\consolidation%20hq%20formatted.xls" Type="http://schemas.openxmlformats.org/officeDocument/2006/relationships/externalLinkPath" Id="rId1" /></Relationships>
</file>

<file path=xl/externalLinks/_rels/externalLink36.xml.rels><?xml version="1.0" encoding="UTF-8" standalone="yes"?><Relationships xmlns="http://schemas.openxmlformats.org/package/2006/relationships" 
><Relationship TargetMode="External" Target="file:///\\D72rc2j\vera\Documents%20and%20Settings\likhachov\Local%20Settings\Temporary%20Internet%20Files\Content.IE5\RY4RBH0P\2006_REALIZ_&#1058;&#1045;(&#1083;&#1102;&#1090;&#1080;&#1081;20%25).xls" Type="http://schemas.openxmlformats.org/officeDocument/2006/relationships/externalLinkPath" Id="rId1" /></Relationships>
</file>

<file path=xl/externalLinks/_rels/externalLink4.xml.rels><?xml version="1.0" encoding="UTF-8" standalone="yes"?><Relationships xmlns="http://schemas.openxmlformats.org/package/2006/relationships" 
><Relationship TargetMode="External" Target="file:///\\D72rc2j\vera\FinanceUTG\finek2008\&#1043;&#1088;&#1091;&#1076;&#1077;&#1085;&#1100;%20(&#1086;&#1095;&#1080;&#1082;)\DOCUME~1\SINKEV~1\LOCALS~1\Temp\Rar$DI00.781\Dept\Plan\Exchange\_________________________Plan_ZP\!_&#1055;&#1077;&#1095;&#1072;&#1090;&#1100;\&#1052;&#1058;&#1056;%20&#1074;&#1089;&#1077;%20-%205.xls" Type="http://schemas.openxmlformats.org/officeDocument/2006/relationships/externalLinkPath" Id="rId1" /></Relationships>
</file>

<file path=xl/externalLinks/_rels/externalLink5.xml.rels><?xml version="1.0" encoding="UTF-8" standalone="yes"?><Relationships xmlns="http://schemas.openxmlformats.org/package/2006/relationships" 
><Relationship TargetMode="External" Target="file:///\\D72rc2j\vera\FinanceUTG\finek2008\&#1043;&#1088;&#1091;&#1076;&#1077;&#1085;&#1100;%20(&#1086;&#1095;&#1080;&#1082;)\DOCUME~1\SINKEV~1\LOCALS~1\Temp\Rar$DI00.781\Dept\FinPlan-Economy\Planning%20System%20Project\consolidation%20hq%20formatted.xls" Type="http://schemas.openxmlformats.org/officeDocument/2006/relationships/externalLinkPath" Id="rId1" /></Relationships>
</file>

<file path=xl/externalLinks/_rels/externalLink6.xml.rels><?xml version="1.0" encoding="UTF-8" standalone="yes"?><Relationships xmlns="http://schemas.openxmlformats.org/package/2006/relationships" 
><Relationship TargetMode="External" Target="file:///\\D72rc2j\vera\&#1052;&#1086;&#1080;%20&#1076;&#1086;&#1082;&#1091;&#1084;&#1077;&#1085;&#1090;&#1099;\22020\&#1060;&#1110;&#1085;&#1072;&#1085;&#1089;&#1086;&#1074;&#1110;%20&#1087;&#1083;&#1072;&#1085;&#1080;\&#1053;&#1040;&#1050;%20&#1053;&#1072;&#1092;&#1090;&#1086;&#1075;&#1072;&#1079;\2014\&#1030;%20&#1088;&#1077;&#1076;&#1072;&#1082;&#1094;&#1110;&#1103;%20(14.02.2014)\003%20&#1076;&#1086;&#1076;&#1072;&#1090;&#1082;&#1080;.xls" Type="http://schemas.openxmlformats.org/officeDocument/2006/relationships/externalLinkPath" Id="rId1" /></Relationships>
</file>

<file path=xl/externalLinks/_rels/externalLink7.xml.rels><?xml version="1.0" encoding="UTF-8" standalone="yes"?><Relationships xmlns="http://schemas.openxmlformats.org/package/2006/relationships" 
><Relationship TargetMode="External" Target="file:///R:\&#1052;&#1086;&#1080;%20&#1076;&#1086;&#1082;&#1091;&#1084;&#1077;&#1085;&#1090;&#1099;\Plan-2006_kons_rabota\Dept\FinPlan-Economy\Planning%20System%20Project\consolidation%20hq%20formatted.xls" Type="http://schemas.openxmlformats.org/officeDocument/2006/relationships/externalLinkPath" Id="rId1" /></Relationships>
</file>

<file path=xl/externalLinks/_rels/externalLink8.xml.rels><?xml version="1.0" encoding="UTF-8" standalone="yes"?><Relationships xmlns="http://schemas.openxmlformats.org/package/2006/relationships" 
><Relationship TargetMode="External" Target="file:///\\Kredo\work\Dept\FinPlan-Economy\Planning%20System%20Project\consolidation%20hq%20formatted.xls" Type="http://schemas.openxmlformats.org/officeDocument/2006/relationships/externalLinkPath" Id="rId1" /></Relationships>
</file>

<file path=xl/externalLinks/_rels/externalLink9.xml.rels><?xml version="1.0" encoding="UTF-8" standalone="yes"?><Relationships xmlns="http://schemas.openxmlformats.org/package/2006/relationships" 
><Relationship TargetMode="External" Target="file:///R:\DOCUME~1\Chirich\LOCALS~1\Temp\DOCUME~1\VOYTOV~1\LOCALS~1\Temp\Rar$DI00.867\Planning%20System%20Project\consolidation%20hq%20formatted.xls" Type="http://schemas.openxmlformats.org/officeDocument/2006/relationships/externalLinkPath" Id="rId1" /></Relationships>
</file>

<file path=xl/externalLinks/externalLink1.xml><?xml version="1.0" encoding="utf-8"?>
<externalLink xmlns="http://schemas.openxmlformats.org/spreadsheetml/2006/main" xmlns:r="http://schemas.openxmlformats.org/officeDocument/2006/relationships">
  <externalBook r:id="rId1">
    <sheetNames>
      <sheetName val="GDP"/>
      <sheetName val="Real GDP &amp; Real IP (u)"/>
      <sheetName val="Real GDP &amp; Real IP (e)"/>
      <sheetName val="GDP_gr"/>
      <sheetName val="Светлые"/>
      <sheetName val="адмін (2)"/>
    </sheetNames>
    <sheetDataSet>
      <sheetData sheetId="0"/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10.xml><?xml version="1.0" encoding="utf-8"?>
<externalLink xmlns="http://schemas.openxmlformats.org/spreadsheetml/2006/main" xmlns:r="http://schemas.openxmlformats.org/officeDocument/2006/relationships">
  <externalBook r:id="rId1">
    <sheetNames>
      <sheetName val="МТР Газ України"/>
      <sheetName val="Inform"/>
    </sheetNames>
    <sheetDataSet>
      <sheetData sheetId="0" refreshError="1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r="http://schemas.openxmlformats.org/officeDocument/2006/relationships">
  <externalBook r:id="rId1">
    <sheetNames>
      <sheetName val="зведена таб"/>
      <sheetName val="попер_роз"/>
      <sheetName val="попер_роз (4)"/>
      <sheetName val="звед_оптим (2)"/>
      <sheetName val="звед_баз(3)_СА"/>
      <sheetName val="звед_опт(3)_ca"/>
      <sheetName val="звед_баз(4)"/>
      <sheetName val="звед_опт(4)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2.xml><?xml version="1.0" encoding="utf-8"?>
<externalLink xmlns="http://schemas.openxmlformats.org/spreadsheetml/2006/main" xmlns:r="http://schemas.openxmlformats.org/officeDocument/2006/relationships">
  <externalBook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3.xml><?xml version="1.0" encoding="utf-8"?>
<externalLink xmlns="http://schemas.openxmlformats.org/spreadsheetml/2006/main" xmlns:r="http://schemas.openxmlformats.org/officeDocument/2006/relationships">
  <externalBook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4.xml><?xml version="1.0" encoding="utf-8"?>
<externalLink xmlns="http://schemas.openxmlformats.org/spreadsheetml/2006/main" xmlns:r="http://schemas.openxmlformats.org/officeDocument/2006/relationships">
  <externalBook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5.xml><?xml version="1.0" encoding="utf-8"?>
<externalLink xmlns="http://schemas.openxmlformats.org/spreadsheetml/2006/main" xmlns:r="http://schemas.openxmlformats.org/officeDocument/2006/relationships">
  <externalBook r:id="rId1">
    <sheetNames>
      <sheetName val="Лист1"/>
      <sheetName val="Ini"/>
      <sheetName val="Ëčńň1"/>
      <sheetName val="Sum_pok"/>
      <sheetName val="#REF!"/>
      <sheetName val="Sum_pok.xls"/>
      <sheetName val="січ-лют."/>
      <sheetName val="430 сыч-лютий"/>
      <sheetName val="бер"/>
      <sheetName val="430 бер"/>
      <sheetName val="січ-бер"/>
      <sheetName val="430 сыч-бер"/>
      <sheetName val="7  Інші витрати"/>
      <sheetName val="ОСВ МСФЗ"/>
    </sheetNames>
    <definedNames>
      <definedName name="ShowFil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6.xml><?xml version="1.0" encoding="utf-8"?>
<externalLink xmlns="http://schemas.openxmlformats.org/spreadsheetml/2006/main" xmlns:r="http://schemas.openxmlformats.org/officeDocument/2006/relationships">
  <externalBook r:id="rId1">
    <sheetNames>
      <sheetName val="МТР Газ України"/>
      <sheetName val="Лист1"/>
      <sheetName val="МТР все 2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7.xml><?xml version="1.0" encoding="utf-8"?>
<externalLink xmlns="http://schemas.openxmlformats.org/spreadsheetml/2006/main" xmlns:r="http://schemas.openxmlformats.org/officeDocument/2006/relationships">
  <externalBook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8.xml><?xml version="1.0" encoding="utf-8"?>
<externalLink xmlns="http://schemas.openxmlformats.org/spreadsheetml/2006/main" xmlns:r="http://schemas.openxmlformats.org/officeDocument/2006/relationships">
  <externalBook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9.xml><?xml version="1.0" encoding="utf-8"?>
<externalLink xmlns="http://schemas.openxmlformats.org/spreadsheetml/2006/main" xmlns:r="http://schemas.openxmlformats.org/officeDocument/2006/relationships">
  <externalBook r:id="rId1">
    <sheetNames>
      <sheetName val="МТР Газ України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r="http://schemas.openxmlformats.org/officeDocument/2006/relationships">
  <externalBook r:id="rId1">
    <sheetNames>
      <sheetName val="1993"/>
      <sheetName val="GDP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>  бовцiв вiд пiдприїмств та</v>
          </cell>
        </row>
        <row r="11">
          <cell r="A11" t="str">
            <v>  органiзацiй крiм зар.плати</v>
          </cell>
        </row>
        <row r="12">
          <cell r="A12" t="str">
            <v>4.Грошовi доходи вiд   </v>
          </cell>
        </row>
        <row r="13">
          <cell r="A13" t="str">
            <v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>  та iншi надходження</v>
          </cell>
        </row>
        <row r="20">
          <cell r="A20" t="str">
            <v>     в тому числi:</v>
          </cell>
        </row>
        <row r="21">
          <cell r="A21" t="str">
            <v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>  послуг</v>
          </cell>
        </row>
        <row r="26">
          <cell r="A26" t="str">
            <v>    в тому числi:</v>
          </cell>
        </row>
        <row r="27">
          <cell r="A27" t="str">
            <v> покупка товарiв       </v>
          </cell>
        </row>
        <row r="28">
          <cell r="A28" t="str">
            <v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>  добровiльнi внески</v>
          </cell>
        </row>
        <row r="31">
          <cell r="A31" t="str">
            <v>       iз них:</v>
          </cell>
        </row>
        <row r="32">
          <cell r="A32" t="str">
            <v> прибутковий податок з </v>
          </cell>
        </row>
        <row r="33">
          <cell r="A33" t="str">
            <v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>  облiгацiй Державној внутр.</v>
          </cell>
        </row>
        <row r="36">
          <cell r="A36" t="str">
            <v>  позики,iнш.цiнних паперiв  </v>
          </cell>
        </row>
        <row r="37">
          <cell r="A37" t="str">
            <v>Всього</v>
          </cell>
        </row>
        <row r="38">
          <cell r="A38" t="str">
            <v>В. Перевищення доходiв над </v>
          </cell>
        </row>
        <row r="39">
          <cell r="A39" t="str">
            <v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>  бовцiв вiд пiдприїмств та</v>
          </cell>
        </row>
        <row r="52">
          <cell r="A52" t="str">
            <v>  органiзацiй крiм зар.плати</v>
          </cell>
        </row>
        <row r="53">
          <cell r="A53" t="str">
            <v>4.Грошовi доходи вiд   </v>
          </cell>
        </row>
        <row r="54">
          <cell r="A54" t="str">
            <v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>  та iншi надходження</v>
          </cell>
        </row>
        <row r="61">
          <cell r="A61" t="str">
            <v>     в тому числi:</v>
          </cell>
        </row>
        <row r="62">
          <cell r="A62" t="str">
            <v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>  послуг</v>
          </cell>
        </row>
        <row r="67">
          <cell r="A67" t="str">
            <v>    в тому числi:</v>
          </cell>
        </row>
        <row r="68">
          <cell r="A68" t="str">
            <v> покупка товарiв       </v>
          </cell>
        </row>
        <row r="69">
          <cell r="A69" t="str">
            <v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>  добровiльнi внески</v>
          </cell>
        </row>
        <row r="72">
          <cell r="A72" t="str">
            <v>       iз них:</v>
          </cell>
        </row>
        <row r="73">
          <cell r="A73" t="str">
            <v> прибутковий податок з </v>
          </cell>
        </row>
        <row r="74">
          <cell r="A74" t="str">
            <v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>  облiгацiй Державној внутр.</v>
          </cell>
        </row>
        <row r="77">
          <cell r="A77" t="str">
            <v>  позики,iнш.цiнних паперiв  </v>
          </cell>
        </row>
        <row r="78">
          <cell r="A78" t="str">
            <v>Всього</v>
          </cell>
        </row>
        <row r="79">
          <cell r="A79" t="str">
            <v>В. Перевищення доходiв над </v>
          </cell>
        </row>
        <row r="80">
          <cell r="A80" t="str">
            <v>   витратами</v>
          </cell>
        </row>
        <row r="81">
          <cell r="A81" t="str">
            <v>Баланс</v>
          </cell>
        </row>
        <row r="82">
          <cell r="A82" t="str">
            <v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>  бовцiв вiд пiдприїмств та</v>
          </cell>
        </row>
        <row r="94">
          <cell r="A94" t="str">
            <v>  органiзацiй крiм зар.плати</v>
          </cell>
        </row>
        <row r="95">
          <cell r="A95" t="str">
            <v>4.Грошовi доходи вiд   </v>
          </cell>
        </row>
        <row r="96">
          <cell r="A96" t="str">
            <v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>  та iншi надходження</v>
          </cell>
        </row>
        <row r="103">
          <cell r="A103" t="str">
            <v>     в тому числi:</v>
          </cell>
        </row>
        <row r="104">
          <cell r="A104" t="str">
            <v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>  послуг</v>
          </cell>
        </row>
        <row r="109">
          <cell r="A109" t="str">
            <v>    в тому числi:</v>
          </cell>
        </row>
        <row r="110">
          <cell r="A110" t="str">
            <v> покупка товарiв       </v>
          </cell>
        </row>
        <row r="111">
          <cell r="A111" t="str">
            <v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>  добровiльнi внески</v>
          </cell>
        </row>
        <row r="114">
          <cell r="A114" t="str">
            <v>       iз них:</v>
          </cell>
        </row>
        <row r="115">
          <cell r="A115" t="str">
            <v> прибутковий податок з </v>
          </cell>
        </row>
        <row r="116">
          <cell r="A116" t="str">
            <v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>  облiгацiй Державној внутр.</v>
          </cell>
        </row>
        <row r="119">
          <cell r="A119" t="str">
            <v>  позики,iнш.цiнних паперiв  </v>
          </cell>
        </row>
        <row r="120">
          <cell r="A120" t="str">
            <v>Всього</v>
          </cell>
        </row>
        <row r="121">
          <cell r="A121" t="str">
            <v>В. Перевищення доходiв над </v>
          </cell>
        </row>
        <row r="122">
          <cell r="A122" t="str">
            <v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>  бовцiв вiд пiдприїмств та</v>
          </cell>
        </row>
        <row r="136">
          <cell r="A136" t="str">
            <v>  органiзацiй крiм зар.плати</v>
          </cell>
        </row>
        <row r="137">
          <cell r="A137" t="str">
            <v>4.Грошовi доходи вiд   </v>
          </cell>
        </row>
        <row r="138">
          <cell r="A138" t="str">
            <v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>  та iншi надходження</v>
          </cell>
        </row>
        <row r="145">
          <cell r="A145" t="str">
            <v>     в тому числi:</v>
          </cell>
        </row>
        <row r="146">
          <cell r="A146" t="str">
            <v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>  послуг</v>
          </cell>
        </row>
        <row r="151">
          <cell r="A151" t="str">
            <v>    в тому числi:</v>
          </cell>
        </row>
        <row r="152">
          <cell r="A152" t="str">
            <v> покупка товарiв       </v>
          </cell>
        </row>
        <row r="153">
          <cell r="A153" t="str">
            <v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>  добровiльнi внески</v>
          </cell>
        </row>
        <row r="156">
          <cell r="A156" t="str">
            <v>       iз них:</v>
          </cell>
        </row>
        <row r="157">
          <cell r="A157" t="str">
            <v> прибутковий податок з </v>
          </cell>
        </row>
        <row r="158">
          <cell r="A158" t="str">
            <v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>  облiгацiй Державној внутр.</v>
          </cell>
        </row>
        <row r="161">
          <cell r="A161" t="str">
            <v>  позики,iнш.цiнних паперiв  </v>
          </cell>
        </row>
        <row r="162">
          <cell r="A162" t="str">
            <v>Всього</v>
          </cell>
        </row>
        <row r="163">
          <cell r="A163" t="str">
            <v>В. Перевищення доходiв над </v>
          </cell>
        </row>
        <row r="164">
          <cell r="A164" t="str">
            <v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  <sheetData sheetId="1" refreshError="1"/>
    </sheetDataSet>
  </externalBook>
</externalLink>
</file>

<file path=xl/externalLinks/externalLink20.xml><?xml version="1.0" encoding="utf-8"?>
<externalLink xmlns="http://schemas.openxmlformats.org/spreadsheetml/2006/main" xmlns:r="http://schemas.openxmlformats.org/officeDocument/2006/relationships">
  <externalBook r:id="rId1">
    <sheetNames>
      <sheetName val="МТР Газ України"/>
    </sheetNames>
    <sheetDataSet>
      <sheetData sheetId="0"/>
    </sheetDataSet>
  </externalBook>
</externalLink>
</file>

<file path=xl/externalLinks/externalLink21.xml><?xml version="1.0" encoding="utf-8"?>
<externalLink xmlns="http://schemas.openxmlformats.org/spreadsheetml/2006/main" xmlns:r="http://schemas.openxmlformats.org/officeDocument/2006/relationships">
  <externalBook r:id="rId1">
    <sheetNames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2.xml><?xml version="1.0" encoding="utf-8"?>
<externalLink xmlns="http://schemas.openxmlformats.org/spreadsheetml/2006/main" xmlns:r="http://schemas.openxmlformats.org/officeDocument/2006/relationships">
  <externalBook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МТР_Апарат"/>
      <sheetName val="МТР_Газ_України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3.xml><?xml version="1.0" encoding="utf-8"?>
<externalLink xmlns="http://schemas.openxmlformats.org/spreadsheetml/2006/main" xmlns:r="http://schemas.openxmlformats.org/officeDocument/2006/relationships">
  <externalBook r:id="rId1">
    <sheetNames>
      <sheetName val="МТР Газ України"/>
    </sheet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 xmlns:r="http://schemas.openxmlformats.org/officeDocument/2006/relationships">
  <externalBook r:id="rId1">
    <sheetNames>
      <sheetName val="Inform"/>
    </sheetNames>
    <sheetDataSet>
      <sheetData sheetId="0" refreshError="1"/>
    </sheetDataSet>
  </externalBook>
</externalLink>
</file>

<file path=xl/externalLinks/externalLink25.xml><?xml version="1.0" encoding="utf-8"?>
<externalLink xmlns="http://schemas.openxmlformats.org/spreadsheetml/2006/main" xmlns:r="http://schemas.openxmlformats.org/officeDocument/2006/relationships">
  <externalBook r:id="rId1">
    <sheetNames>
      <sheetName val="МТР Газ України"/>
    </sheetNames>
    <sheetDataSet>
      <sheetData sheetId="0" refreshError="1"/>
    </sheetDataSet>
  </externalBook>
</externalLink>
</file>

<file path=xl/externalLinks/externalLink26.xml><?xml version="1.0" encoding="utf-8"?>
<externalLink xmlns="http://schemas.openxmlformats.org/spreadsheetml/2006/main" xmlns:r="http://schemas.openxmlformats.org/officeDocument/2006/relationships">
  <externalBook r:id="rId1">
    <sheetNames>
      <sheetName val="Dotac"/>
      <sheetName val="DodDot"/>
      <sheetName val="Dod ARK"/>
      <sheetName val="Dod Clavutich"/>
      <sheetName val="Svod 3511060"/>
      <sheetName val="Viluch(1-12)"/>
      <sheetName val="Diti "/>
      <sheetName val="TvPalGaz"/>
      <sheetName val="Ener "/>
      <sheetName val="IncsiPilgi (2)"/>
      <sheetName val="GirZakon"/>
      <sheetName val="Govti Vodi"/>
      <sheetName val="Chor Flot"/>
      <sheetName val="Afganci"/>
      <sheetName val="Shidka Dop"/>
      <sheetName val="Likarna"/>
      <sheetName val="Zoiot Pidkova"/>
      <sheetName val="Granti"/>
      <sheetName val="Granti1"/>
      <sheetName val="Vibori"/>
      <sheetName val="Metro"/>
      <sheetName val="Oper Teatr"/>
      <sheetName val="Makeevka"/>
      <sheetName val="Ctix Lixo IvFrank"/>
      <sheetName val="Groshi xodat za dit"/>
      <sheetName val="Ctix Lixo Zakarp"/>
      <sheetName val="Coc GKG Inv"/>
      <sheetName val="Tuzla"/>
      <sheetName val="Zmiinii"/>
      <sheetName val="Ctandarti"/>
      <sheetName val="CocEkon"/>
      <sheetName val="Ictor Zabudova"/>
      <sheetName val="Ict Zab"/>
      <sheetName val="Ukr Kultura"/>
      <sheetName val="Minoboroni"/>
      <sheetName val="Mic Arcenal"/>
      <sheetName val="Inekcini"/>
      <sheetName val="In"/>
      <sheetName val="diti ciroti -2(minmolod)"/>
      <sheetName val="Korek ocvita"/>
      <sheetName val="Tex Dic Ocvita"/>
      <sheetName val="Troleib"/>
      <sheetName val="Utoc.Zaoshadg"/>
      <sheetName val="Metro Cpec Fond"/>
      <sheetName val="Svitov Bank"/>
      <sheetName val="Shidka Dop Cp Fond"/>
      <sheetName val="Gazoprovodi"/>
      <sheetName val="Troleib Cpec Fond"/>
      <sheetName val="Zaporiggya"/>
      <sheetName val="Kremenchuk"/>
      <sheetName val="Pereviz ditey"/>
      <sheetName val="Kom dorigu"/>
      <sheetName val="Chor Fiot Cpec Fond"/>
      <sheetName val="Zaosch"/>
      <sheetName val="kryvRig"/>
      <sheetName val="OSVITA"/>
      <sheetName val="Tar"/>
      <sheetName val="Nar.instr"/>
      <sheetName val="DDot"/>
      <sheetName val="Dsub"/>
      <sheetName val="Infor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2">
          <cell r="A2" t="str">
            <v>Обсяг помісячного надходження субвенції з державного бюджету до місцевих бюджетів на надання пільг 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</v>
          </cell>
        </row>
        <row r="5">
          <cell r="A5" t="str">
            <v>Код бюджету</v>
          </cell>
          <cell r="B5" t="str">
            <v>Назва адміністративно-територіальної одиниці</v>
          </cell>
          <cell r="C5" t="str">
            <v>січень</v>
          </cell>
          <cell r="D5" t="str">
            <v>лютий</v>
          </cell>
          <cell r="E5" t="str">
            <v>березень</v>
          </cell>
          <cell r="F5" t="str">
            <v>квітень</v>
          </cell>
          <cell r="G5" t="str">
            <v>травень</v>
          </cell>
        </row>
        <row r="6">
          <cell r="A6" t="str">
            <v>О1100000000</v>
          </cell>
          <cell r="B6" t="str">
            <v>бюджет Автономної Республіки Крим</v>
          </cell>
          <cell r="C6">
            <v>2463.542</v>
          </cell>
          <cell r="D6">
            <v>5004.675</v>
          </cell>
          <cell r="E6">
            <v>4874.01</v>
          </cell>
          <cell r="F6">
            <v>6713.2</v>
          </cell>
          <cell r="G6">
            <v>5483.6</v>
          </cell>
        </row>
        <row r="7">
          <cell r="A7" t="str">
            <v>О2100000000</v>
          </cell>
          <cell r="B7" t="str">
            <v>обласний бюджет Вiнницької області</v>
          </cell>
          <cell r="C7">
            <v>5585.955</v>
          </cell>
          <cell r="D7">
            <v>5130.448</v>
          </cell>
          <cell r="E7">
            <v>5614.534</v>
          </cell>
          <cell r="F7">
            <v>7821.4</v>
          </cell>
          <cell r="G7">
            <v>4676.6</v>
          </cell>
        </row>
        <row r="8">
          <cell r="A8" t="str">
            <v>О3100000000</v>
          </cell>
          <cell r="B8" t="str">
            <v>обласний бюджет Волинської області</v>
          </cell>
          <cell r="C8">
            <v>3419.413</v>
          </cell>
          <cell r="D8">
            <v>4547.163</v>
          </cell>
          <cell r="E8">
            <v>4267.841</v>
          </cell>
          <cell r="F8">
            <v>5180.2</v>
          </cell>
          <cell r="G8">
            <v>3258.4</v>
          </cell>
        </row>
        <row r="9">
          <cell r="A9" t="str">
            <v>О4100000000</v>
          </cell>
          <cell r="B9" t="str">
            <v>обласний бюджет Днiпропетровської області</v>
          </cell>
          <cell r="C9">
            <v>8288.727</v>
          </cell>
          <cell r="D9">
            <v>20991.352</v>
          </cell>
          <cell r="E9">
            <v>16903.655</v>
          </cell>
          <cell r="F9">
            <v>23535.787</v>
          </cell>
          <cell r="G9">
            <v>12935.2</v>
          </cell>
        </row>
        <row r="10">
          <cell r="A10" t="str">
            <v>О5100000000</v>
          </cell>
          <cell r="B10" t="str">
            <v>обласний бюджет Донецької області</v>
          </cell>
          <cell r="C10">
            <v>11729.522</v>
          </cell>
          <cell r="D10">
            <v>19530.755</v>
          </cell>
          <cell r="E10">
            <v>19355.436</v>
          </cell>
          <cell r="F10">
            <v>26008.7</v>
          </cell>
          <cell r="G10">
            <v>15778.6</v>
          </cell>
        </row>
        <row r="11">
          <cell r="A11" t="str">
            <v>О6100000000</v>
          </cell>
          <cell r="B11" t="str">
            <v>обласний бюджет Житомирської області</v>
          </cell>
          <cell r="C11">
            <v>3202.275</v>
          </cell>
          <cell r="D11">
            <v>6561.001</v>
          </cell>
          <cell r="E11">
            <v>5316.215</v>
          </cell>
          <cell r="F11">
            <v>7407.8</v>
          </cell>
          <cell r="G11">
            <v>4605.7</v>
          </cell>
        </row>
        <row r="12">
          <cell r="A12" t="str">
            <v>О7100000000</v>
          </cell>
          <cell r="B12" t="str">
            <v>обласний бюджет Закарпатської області</v>
          </cell>
          <cell r="C12">
            <v>1513.965</v>
          </cell>
          <cell r="D12">
            <v>1806.577</v>
          </cell>
          <cell r="E12">
            <v>4712.244</v>
          </cell>
          <cell r="F12">
            <v>4277.8</v>
          </cell>
          <cell r="G12">
            <v>1586.9</v>
          </cell>
        </row>
        <row r="13">
          <cell r="A13" t="str">
            <v>О8100000000</v>
          </cell>
          <cell r="B13" t="str">
            <v>обласний бюджет Запорiзької області</v>
          </cell>
          <cell r="C13">
            <v>3867.207</v>
          </cell>
          <cell r="D13">
            <v>7903.709</v>
          </cell>
          <cell r="E13">
            <v>7399.416</v>
          </cell>
          <cell r="F13">
            <v>9874.5</v>
          </cell>
          <cell r="G13">
            <v>7155.4</v>
          </cell>
        </row>
        <row r="14">
          <cell r="A14" t="str">
            <v>О9100000000</v>
          </cell>
          <cell r="B14" t="str">
            <v>обласний бюджет Iвано-Франкiвської області</v>
          </cell>
          <cell r="C14">
            <v>3578.223</v>
          </cell>
          <cell r="D14">
            <v>5867.231</v>
          </cell>
          <cell r="E14">
            <v>6297.893</v>
          </cell>
          <cell r="F14">
            <v>9563.7</v>
          </cell>
          <cell r="G14">
            <v>3616.2</v>
          </cell>
        </row>
        <row r="15">
          <cell r="A15">
            <v>10100000000</v>
          </cell>
          <cell r="B15" t="str">
            <v>обласний бюджет Київської області</v>
          </cell>
          <cell r="C15">
            <v>10302.385</v>
          </cell>
          <cell r="D15">
            <v>16146.353</v>
          </cell>
          <cell r="E15">
            <v>13833.256</v>
          </cell>
          <cell r="F15">
            <v>18290.4</v>
          </cell>
          <cell r="G15">
            <v>7404.9</v>
          </cell>
        </row>
        <row r="16">
          <cell r="A16">
            <v>11100000000</v>
          </cell>
          <cell r="B16" t="str">
            <v>обласний бюджет Кiровоградської області</v>
          </cell>
          <cell r="C16">
            <v>3580.96</v>
          </cell>
          <cell r="D16">
            <v>4993.733</v>
          </cell>
          <cell r="E16">
            <v>3976.05</v>
          </cell>
          <cell r="F16">
            <v>7419.8</v>
          </cell>
          <cell r="G16">
            <v>5284.3</v>
          </cell>
        </row>
        <row r="17">
          <cell r="A17">
            <v>12100000000</v>
          </cell>
          <cell r="B17" t="str">
            <v>обласний бюджет Луганської області</v>
          </cell>
          <cell r="C17">
            <v>2843.239</v>
          </cell>
          <cell r="D17">
            <v>8978.6</v>
          </cell>
          <cell r="E17">
            <v>6927.87</v>
          </cell>
          <cell r="F17">
            <v>9087.1</v>
          </cell>
          <cell r="G17">
            <v>6148.4</v>
          </cell>
        </row>
        <row r="18">
          <cell r="A18">
            <v>13100000000</v>
          </cell>
          <cell r="B18" t="str">
            <v>обласний бюджет Львiвської області</v>
          </cell>
          <cell r="C18">
            <v>13665.8</v>
          </cell>
          <cell r="D18">
            <v>12546.388</v>
          </cell>
          <cell r="E18">
            <v>13924.588</v>
          </cell>
          <cell r="F18">
            <v>16320</v>
          </cell>
          <cell r="G18">
            <v>5542.7</v>
          </cell>
        </row>
        <row r="19">
          <cell r="A19">
            <v>14100000000</v>
          </cell>
          <cell r="B19" t="str">
            <v>обласний бюджет Миколаївської області</v>
          </cell>
          <cell r="C19">
            <v>1582.552</v>
          </cell>
          <cell r="D19">
            <v>4228.623</v>
          </cell>
          <cell r="E19">
            <v>4112.819</v>
          </cell>
          <cell r="F19">
            <v>5079.6</v>
          </cell>
          <cell r="G19">
            <v>4261.3</v>
          </cell>
        </row>
        <row r="20">
          <cell r="A20">
            <v>15100000000</v>
          </cell>
          <cell r="B20" t="str">
            <v>обласний бюджет Одеської області</v>
          </cell>
          <cell r="C20">
            <v>3570.101</v>
          </cell>
          <cell r="D20">
            <v>8569.597</v>
          </cell>
          <cell r="E20">
            <v>7127.825</v>
          </cell>
          <cell r="F20">
            <v>11636.5</v>
          </cell>
          <cell r="G20">
            <v>10163.4</v>
          </cell>
        </row>
        <row r="21">
          <cell r="A21">
            <v>16100000000</v>
          </cell>
          <cell r="B21" t="str">
            <v>обласний бюджет Полтавської області</v>
          </cell>
          <cell r="C21">
            <v>5666.114</v>
          </cell>
          <cell r="D21">
            <v>6422.432</v>
          </cell>
          <cell r="E21">
            <v>7489.754</v>
          </cell>
          <cell r="F21">
            <v>15258.1</v>
          </cell>
          <cell r="G21">
            <v>5827</v>
          </cell>
        </row>
        <row r="22">
          <cell r="A22">
            <v>17100000000</v>
          </cell>
          <cell r="B22" t="str">
            <v>обласний бюджет Рiвненської області</v>
          </cell>
          <cell r="C22">
            <v>1969.902</v>
          </cell>
          <cell r="D22">
            <v>3336.444</v>
          </cell>
          <cell r="E22">
            <v>5380.447</v>
          </cell>
          <cell r="F22">
            <v>5543.9</v>
          </cell>
          <cell r="G22">
            <v>2982.7</v>
          </cell>
        </row>
        <row r="23">
          <cell r="A23">
            <v>18100000000</v>
          </cell>
          <cell r="B23" t="str">
            <v>обласний бюджет Сумської області</v>
          </cell>
          <cell r="C23">
            <v>4169.528</v>
          </cell>
          <cell r="D23">
            <v>3622.993</v>
          </cell>
          <cell r="E23">
            <v>7895.424</v>
          </cell>
          <cell r="F23">
            <v>8377.1</v>
          </cell>
          <cell r="G23">
            <v>4032.7</v>
          </cell>
        </row>
        <row r="24">
          <cell r="A24">
            <v>19100000000</v>
          </cell>
          <cell r="B24" t="str">
            <v>обласний бюджет Тернопiльської області</v>
          </cell>
          <cell r="C24">
            <v>3701.916</v>
          </cell>
          <cell r="D24">
            <v>4896.856</v>
          </cell>
          <cell r="E24">
            <v>5147.265</v>
          </cell>
          <cell r="F24">
            <v>6839.9</v>
          </cell>
          <cell r="G24">
            <v>1830.2</v>
          </cell>
        </row>
        <row r="25">
          <cell r="A25">
            <v>20100000000</v>
          </cell>
          <cell r="B25" t="str">
            <v>обласний бюджет Харкiвської області</v>
          </cell>
          <cell r="C25">
            <v>8386.933</v>
          </cell>
          <cell r="D25">
            <v>11698.075</v>
          </cell>
          <cell r="E25">
            <v>14592.047</v>
          </cell>
          <cell r="F25">
            <v>27208.2</v>
          </cell>
          <cell r="G25">
            <v>13691.3</v>
          </cell>
        </row>
        <row r="26">
          <cell r="A26">
            <v>21100000000</v>
          </cell>
          <cell r="B26" t="str">
            <v>обласний бюджет Херсонської області</v>
          </cell>
          <cell r="C26">
            <v>2200.968</v>
          </cell>
          <cell r="D26">
            <v>3252.539</v>
          </cell>
          <cell r="E26">
            <v>3255.58</v>
          </cell>
          <cell r="F26">
            <v>5299.7</v>
          </cell>
          <cell r="G26">
            <v>3272.2</v>
          </cell>
        </row>
        <row r="27">
          <cell r="A27">
            <v>22100000000</v>
          </cell>
          <cell r="B27" t="str">
            <v>обласний бюджет Хмельницької області</v>
          </cell>
          <cell r="C27">
            <v>4049.532</v>
          </cell>
          <cell r="D27">
            <v>6627.4</v>
          </cell>
          <cell r="E27">
            <v>4533.01</v>
          </cell>
          <cell r="F27">
            <v>8290.9</v>
          </cell>
          <cell r="G27">
            <v>5960.3</v>
          </cell>
        </row>
        <row r="28">
          <cell r="A28">
            <v>23100000000</v>
          </cell>
          <cell r="B28" t="str">
            <v>обласний бюджет Черкаської області</v>
          </cell>
          <cell r="C28">
            <v>5316.291</v>
          </cell>
          <cell r="D28">
            <v>6217.337</v>
          </cell>
          <cell r="E28">
            <v>6195.89</v>
          </cell>
          <cell r="F28">
            <v>10165</v>
          </cell>
          <cell r="G28">
            <v>4770.5</v>
          </cell>
        </row>
        <row r="29">
          <cell r="A29">
            <v>24100000000</v>
          </cell>
          <cell r="B29" t="str">
            <v>обласний бюджет Чернiвецької області</v>
          </cell>
          <cell r="C29">
            <v>1761.75</v>
          </cell>
          <cell r="D29">
            <v>2010.783</v>
          </cell>
          <cell r="E29">
            <v>1999.803</v>
          </cell>
          <cell r="F29">
            <v>3410.4</v>
          </cell>
          <cell r="G29">
            <v>2092.5</v>
          </cell>
        </row>
        <row r="30">
          <cell r="A30">
            <v>25100000000</v>
          </cell>
          <cell r="B30" t="str">
            <v>обласний бюджет Чернiгiвецької області</v>
          </cell>
          <cell r="C30">
            <v>4501.034</v>
          </cell>
          <cell r="D30">
            <v>5828.546</v>
          </cell>
          <cell r="E30">
            <v>5312.768</v>
          </cell>
          <cell r="F30">
            <v>8541</v>
          </cell>
          <cell r="G30">
            <v>4831.6</v>
          </cell>
        </row>
        <row r="31">
          <cell r="A31">
            <v>26000000000</v>
          </cell>
          <cell r="B31" t="str">
            <v>м.Київ</v>
          </cell>
          <cell r="C31">
            <v>4478.429</v>
          </cell>
          <cell r="D31">
            <v>7686.248</v>
          </cell>
          <cell r="E31">
            <v>8581.608</v>
          </cell>
          <cell r="F31">
            <v>12592.5</v>
          </cell>
          <cell r="G31">
            <v>10211.1</v>
          </cell>
        </row>
        <row r="32">
          <cell r="A32">
            <v>27000000000</v>
          </cell>
          <cell r="B32" t="str">
            <v>м.Севастополь</v>
          </cell>
          <cell r="C32">
            <v>656.437</v>
          </cell>
          <cell r="D32">
            <v>1870.887</v>
          </cell>
          <cell r="E32">
            <v>1073.652</v>
          </cell>
          <cell r="F32">
            <v>1527.613</v>
          </cell>
          <cell r="G32">
            <v>1254.8</v>
          </cell>
        </row>
        <row r="33">
          <cell r="B33" t="str">
            <v>Всього </v>
          </cell>
          <cell r="C33">
            <v>126052.7</v>
          </cell>
          <cell r="D33">
            <v>196276.745</v>
          </cell>
          <cell r="E33">
            <v>196100.9</v>
          </cell>
          <cell r="F33">
            <v>281270.8</v>
          </cell>
          <cell r="G33">
            <v>158658.5</v>
          </cell>
        </row>
        <row r="38">
          <cell r="C38">
            <v>126052.7</v>
          </cell>
          <cell r="D38">
            <v>196276.745</v>
          </cell>
          <cell r="E38">
            <v>196100.9</v>
          </cell>
          <cell r="F38">
            <v>281270.8</v>
          </cell>
          <cell r="G38">
            <v>158658.5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</sheetDataSet>
  </externalBook>
</externalLink>
</file>

<file path=xl/externalLinks/externalLink27.xml><?xml version="1.0" encoding="utf-8"?>
<externalLink xmlns="http://schemas.openxmlformats.org/spreadsheetml/2006/main" xmlns:r="http://schemas.openxmlformats.org/officeDocument/2006/relationships">
  <externalBook r:id="rId1">
    <sheetNames>
      <sheetName val="МТР Газ України"/>
      <sheetName val="Ener "/>
    </sheetNames>
    <sheetDataSet>
      <sheetData sheetId="0" refreshError="1"/>
      <sheetData sheetId="1" refreshError="1"/>
    </sheetDataSet>
  </externalBook>
</externalLink>
</file>

<file path=xl/externalLinks/externalLink28.xml><?xml version="1.0" encoding="utf-8"?>
<externalLink xmlns="http://schemas.openxmlformats.org/spreadsheetml/2006/main" xmlns:r="http://schemas.openxmlformats.org/officeDocument/2006/relationships">
  <externalBook r:id="rId1">
    <sheetNames>
      <sheetName val="БАЗА  "/>
      <sheetName val="ВАТ"/>
      <sheetName val="ВАТ_фил"/>
      <sheetName val="383,40ч"/>
      <sheetName val="383,40т"/>
      <sheetName val="686,00"/>
      <sheetName val="област"/>
      <sheetName val="Сторно"/>
      <sheetName val="Пряма_труба"/>
      <sheetName val="БАЗА   (2)"/>
      <sheetName val="БАЗА   (3)"/>
      <sheetName val="БАЗА   (5)"/>
      <sheetName val="БАЗА   (4)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9.xml><?xml version="1.0" encoding="utf-8"?>
<externalLink xmlns="http://schemas.openxmlformats.org/spreadsheetml/2006/main" xmlns:r="http://schemas.openxmlformats.org/officeDocument/2006/relationships">
  <externalBook r:id="rId1">
    <sheetNames>
      <sheetName val="1993"/>
      <sheetName val="БАЗА  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>  бовцiв вiд пiдприїмств та</v>
          </cell>
        </row>
        <row r="11">
          <cell r="A11" t="str">
            <v>  органiзацiй крiм зар.плати</v>
          </cell>
        </row>
        <row r="12">
          <cell r="A12" t="str">
            <v>4.Грошовi доходи вiд   </v>
          </cell>
        </row>
        <row r="13">
          <cell r="A13" t="str">
            <v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>  та iншi надходження</v>
          </cell>
        </row>
        <row r="20">
          <cell r="A20" t="str">
            <v>     в тому числi:</v>
          </cell>
        </row>
        <row r="21">
          <cell r="A21" t="str">
            <v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>  послуг</v>
          </cell>
        </row>
        <row r="26">
          <cell r="A26" t="str">
            <v>    в тому числi:</v>
          </cell>
        </row>
        <row r="27">
          <cell r="A27" t="str">
            <v> покупка товарiв       </v>
          </cell>
        </row>
        <row r="28">
          <cell r="A28" t="str">
            <v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>  добровiльнi внески</v>
          </cell>
        </row>
        <row r="31">
          <cell r="A31" t="str">
            <v>       iз них:</v>
          </cell>
        </row>
        <row r="32">
          <cell r="A32" t="str">
            <v> прибутковий податок з </v>
          </cell>
        </row>
        <row r="33">
          <cell r="A33" t="str">
            <v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>  облiгацiй Державној внутр.</v>
          </cell>
        </row>
        <row r="36">
          <cell r="A36" t="str">
            <v>  позики,iнш.цiнних паперiв  </v>
          </cell>
        </row>
        <row r="37">
          <cell r="A37" t="str">
            <v>Всього</v>
          </cell>
        </row>
        <row r="38">
          <cell r="A38" t="str">
            <v>В. Перевищення доходiв над </v>
          </cell>
        </row>
        <row r="39">
          <cell r="A39" t="str">
            <v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>  бовцiв вiд пiдприїмств та</v>
          </cell>
        </row>
        <row r="52">
          <cell r="A52" t="str">
            <v>  органiзацiй крiм зар.плати</v>
          </cell>
        </row>
        <row r="53">
          <cell r="A53" t="str">
            <v>4.Грошовi доходи вiд   </v>
          </cell>
        </row>
        <row r="54">
          <cell r="A54" t="str">
            <v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>  та iншi надходження</v>
          </cell>
        </row>
        <row r="61">
          <cell r="A61" t="str">
            <v>     в тому числi:</v>
          </cell>
        </row>
        <row r="62">
          <cell r="A62" t="str">
            <v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>  послуг</v>
          </cell>
        </row>
        <row r="67">
          <cell r="A67" t="str">
            <v>    в тому числi:</v>
          </cell>
        </row>
        <row r="68">
          <cell r="A68" t="str">
            <v> покупка товарiв       </v>
          </cell>
        </row>
        <row r="69">
          <cell r="A69" t="str">
            <v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>  добровiльнi внески</v>
          </cell>
        </row>
        <row r="72">
          <cell r="A72" t="str">
            <v>       iз них:</v>
          </cell>
        </row>
        <row r="73">
          <cell r="A73" t="str">
            <v> прибутковий податок з </v>
          </cell>
        </row>
        <row r="74">
          <cell r="A74" t="str">
            <v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>  облiгацiй Державној внутр.</v>
          </cell>
        </row>
        <row r="77">
          <cell r="A77" t="str">
            <v>  позики,iнш.цiнних паперiв  </v>
          </cell>
        </row>
        <row r="78">
          <cell r="A78" t="str">
            <v>Всього</v>
          </cell>
        </row>
        <row r="79">
          <cell r="A79" t="str">
            <v>В. Перевищення доходiв над </v>
          </cell>
        </row>
        <row r="80">
          <cell r="A80" t="str">
            <v>   витратами</v>
          </cell>
        </row>
        <row r="81">
          <cell r="A81" t="str">
            <v>Баланс</v>
          </cell>
        </row>
        <row r="82">
          <cell r="A82" t="str">
            <v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>  бовцiв вiд пiдприїмств та</v>
          </cell>
        </row>
        <row r="94">
          <cell r="A94" t="str">
            <v>  органiзацiй крiм зар.плати</v>
          </cell>
        </row>
        <row r="95">
          <cell r="A95" t="str">
            <v>4.Грошовi доходи вiд   </v>
          </cell>
        </row>
        <row r="96">
          <cell r="A96" t="str">
            <v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>  та iншi надходження</v>
          </cell>
        </row>
        <row r="103">
          <cell r="A103" t="str">
            <v>     в тому числi:</v>
          </cell>
        </row>
        <row r="104">
          <cell r="A104" t="str">
            <v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>  послуг</v>
          </cell>
        </row>
        <row r="109">
          <cell r="A109" t="str">
            <v>    в тому числi:</v>
          </cell>
        </row>
        <row r="110">
          <cell r="A110" t="str">
            <v> покупка товарiв       </v>
          </cell>
        </row>
        <row r="111">
          <cell r="A111" t="str">
            <v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>  добровiльнi внески</v>
          </cell>
        </row>
        <row r="114">
          <cell r="A114" t="str">
            <v>       iз них:</v>
          </cell>
        </row>
        <row r="115">
          <cell r="A115" t="str">
            <v> прибутковий податок з </v>
          </cell>
        </row>
        <row r="116">
          <cell r="A116" t="str">
            <v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>  облiгацiй Державној внутр.</v>
          </cell>
        </row>
        <row r="119">
          <cell r="A119" t="str">
            <v>  позики,iнш.цiнних паперiв  </v>
          </cell>
        </row>
        <row r="120">
          <cell r="A120" t="str">
            <v>Всього</v>
          </cell>
        </row>
        <row r="121">
          <cell r="A121" t="str">
            <v>В. Перевищення доходiв над </v>
          </cell>
        </row>
        <row r="122">
          <cell r="A122" t="str">
            <v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>  бовцiв вiд пiдприїмств та</v>
          </cell>
        </row>
        <row r="136">
          <cell r="A136" t="str">
            <v>  органiзацiй крiм зар.плати</v>
          </cell>
        </row>
        <row r="137">
          <cell r="A137" t="str">
            <v>4.Грошовi доходи вiд   </v>
          </cell>
        </row>
        <row r="138">
          <cell r="A138" t="str">
            <v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>  та iншi надходження</v>
          </cell>
        </row>
        <row r="145">
          <cell r="A145" t="str">
            <v>     в тому числi:</v>
          </cell>
        </row>
        <row r="146">
          <cell r="A146" t="str">
            <v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>  послуг</v>
          </cell>
        </row>
        <row r="151">
          <cell r="A151" t="str">
            <v>    в тому числi:</v>
          </cell>
        </row>
        <row r="152">
          <cell r="A152" t="str">
            <v> покупка товарiв       </v>
          </cell>
        </row>
        <row r="153">
          <cell r="A153" t="str">
            <v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>  добровiльнi внески</v>
          </cell>
        </row>
        <row r="156">
          <cell r="A156" t="str">
            <v>       iз них:</v>
          </cell>
        </row>
        <row r="157">
          <cell r="A157" t="str">
            <v> прибутковий податок з </v>
          </cell>
        </row>
        <row r="158">
          <cell r="A158" t="str">
            <v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>  облiгацiй Державној внутр.</v>
          </cell>
        </row>
        <row r="161">
          <cell r="A161" t="str">
            <v>  позики,iнш.цiнних паперiв  </v>
          </cell>
        </row>
        <row r="162">
          <cell r="A162" t="str">
            <v>Всього</v>
          </cell>
        </row>
        <row r="163">
          <cell r="A163" t="str">
            <v>В. Перевищення доходiв над </v>
          </cell>
        </row>
        <row r="164">
          <cell r="A164" t="str">
            <v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r="http://schemas.openxmlformats.org/officeDocument/2006/relationships">
  <externalBook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199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0.xml><?xml version="1.0" encoding="utf-8"?>
<externalLink xmlns="http://schemas.openxmlformats.org/spreadsheetml/2006/main" xmlns:r="http://schemas.openxmlformats.org/officeDocument/2006/relationships">
  <externalBook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Infor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1.xml><?xml version="1.0" encoding="utf-8"?>
<externalLink xmlns="http://schemas.openxmlformats.org/spreadsheetml/2006/main" xmlns:r="http://schemas.openxmlformats.org/officeDocument/2006/relationships">
  <externalBook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2.xml><?xml version="1.0" encoding="utf-8"?>
<externalLink xmlns="http://schemas.openxmlformats.org/spreadsheetml/2006/main" xmlns:r="http://schemas.openxmlformats.org/officeDocument/2006/relationships">
  <externalBook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6">
          <cell r="E6" t="str">
            <v>31 декабря 2005 года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3.xml><?xml version="1.0" encoding="utf-8"?>
<externalLink xmlns="http://schemas.openxmlformats.org/spreadsheetml/2006/main" xmlns:r="http://schemas.openxmlformats.org/officeDocument/2006/relationships">
  <externalBook r:id="rId1">
    <sheetNames>
      <sheetName val="Inform"/>
    </sheetNames>
    <sheetDataSet>
      <sheetData sheetId="0" refreshError="1"/>
    </sheetDataSet>
  </externalBook>
</externalLink>
</file>

<file path=xl/externalLinks/externalLink34.xml><?xml version="1.0" encoding="utf-8"?>
<externalLink xmlns="http://schemas.openxmlformats.org/spreadsheetml/2006/main" xmlns:r="http://schemas.openxmlformats.org/officeDocument/2006/relationships">
  <externalBook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11)423+424"/>
      <sheetName val="Chart_of_accs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5.xml><?xml version="1.0" encoding="utf-8"?>
<externalLink xmlns="http://schemas.openxmlformats.org/spreadsheetml/2006/main" xmlns:r="http://schemas.openxmlformats.org/officeDocument/2006/relationships">
  <externalBook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реестр заявок"/>
      <sheetName val="ЗКЛ"/>
      <sheetName val="реестр_заявок"/>
      <sheetName val="Рабоч"/>
      <sheetName val="11)423+424"/>
      <sheetName val="Chart_of_accs"/>
      <sheetName val="Лист1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6.xml><?xml version="1.0" encoding="utf-8"?>
<externalLink xmlns="http://schemas.openxmlformats.org/spreadsheetml/2006/main" xmlns:r="http://schemas.openxmlformats.org/officeDocument/2006/relationships">
  <externalBook r:id="rId1">
    <sheetNames>
      <sheetName val="БАЗА  "/>
      <sheetName val="ВАТ"/>
      <sheetName val="ВАТ_фил"/>
      <sheetName val="210"/>
      <sheetName val="241,5"/>
      <sheetName val="област"/>
      <sheetName val="Сторно"/>
      <sheetName val="Пряма_труба"/>
      <sheetName val="БАЗА   (2)"/>
      <sheetName val="БАЗА   (3)"/>
      <sheetName val="БАЗА   (4)"/>
      <sheetName val="БАЗА   (5)"/>
      <sheetName val="БАЗА   (6)"/>
      <sheetName val="БАЗА   (7)"/>
      <sheetName val="БАЗА   (8)"/>
      <sheetName val="БАЗА   (9)"/>
      <sheetName val="БАЗА   (10)"/>
      <sheetName val="БАЗА   (12)"/>
      <sheetName val="БАЗА   (11)"/>
      <sheetName val="БАЗА   (13)"/>
      <sheetName val="БАЗА   (14)"/>
      <sheetName val="Infor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r="http://schemas.openxmlformats.org/officeDocument/2006/relationships">
  <externalBook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r="http://schemas.openxmlformats.org/officeDocument/2006/relationships">
  <externalBook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МТР Газ України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6.xml><?xml version="1.0" encoding="utf-8"?>
<externalLink xmlns="http://schemas.openxmlformats.org/spreadsheetml/2006/main" xmlns:r="http://schemas.openxmlformats.org/officeDocument/2006/relationships">
  <externalBook r:id="rId1">
    <sheetNames>
      <sheetName val="черн.фил"/>
      <sheetName val="Джурчи"/>
      <sheetName val="УГВ"/>
      <sheetName val="ЧорНГ"/>
      <sheetName val="Додаток 1"/>
      <sheetName val="Додаток2"/>
      <sheetName val="Графік"/>
      <sheetName val="ГрОДА"/>
      <sheetName val="Мфілія"/>
      <sheetName val="Харків"/>
      <sheetName val="Донецьк"/>
      <sheetName val="Черкас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7.xml><?xml version="1.0" encoding="utf-8"?>
<externalLink xmlns="http://schemas.openxmlformats.org/spreadsheetml/2006/main" xmlns:r="http://schemas.openxmlformats.org/officeDocument/2006/relationships">
  <externalBook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Лист2"/>
    </sheetNames>
    <sheetDataSet>
      <sheetData sheetId="0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externalLinks/externalLink8.xml><?xml version="1.0" encoding="utf-8"?>
<externalLink xmlns="http://schemas.openxmlformats.org/spreadsheetml/2006/main" xmlns:r="http://schemas.openxmlformats.org/officeDocument/2006/relationships">
  <externalBook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9.xml><?xml version="1.0" encoding="utf-8"?>
<externalLink xmlns="http://schemas.openxmlformats.org/spreadsheetml/2006/main" xmlns:r="http://schemas.openxmlformats.org/officeDocument/2006/relationships">
  <externalBook r:id="rId1">
    <sheetNames>
      <sheetName val="Inform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 
><Relationship Target="../printerSettings/printerSettings1.bin" Type="http://schemas.openxmlformats.org/officeDocument/2006/relationships/printerSettings" Id="rId1" /></Relationships>
</file>

<file path=xl/worksheets/_rels/sheet2.xml.rels><?xml version="1.0" encoding="UTF-8" standalone="yes"?><Relationships xmlns="http://schemas.openxmlformats.org/package/2006/relationships" 
><Relationship Target="../printerSettings/printerSettings2.bin" Type="http://schemas.openxmlformats.org/officeDocument/2006/relationships/printerSettings" Id="rId1" /></Relationships>
</file>

<file path=xl/worksheets/_rels/sheet3.xml.rels><?xml version="1.0" encoding="UTF-8" standalone="yes"?><Relationships xmlns="http://schemas.openxmlformats.org/package/2006/relationships" 
><Relationship Target="../printerSettings/printerSettings3.bin" Type="http://schemas.openxmlformats.org/officeDocument/2006/relationships/printerSettings" Id="rId1" /></Relationships>
</file>

<file path=xl/worksheets/_rels/sheet4.xml.rels><?xml version="1.0" encoding="UTF-8" standalone="yes"?><Relationships xmlns="http://schemas.openxmlformats.org/package/2006/relationships" 
><Relationship Target="../printerSettings/printerSettings4.bin" Type="http://schemas.openxmlformats.org/officeDocument/2006/relationships/printerSettings" Id="rId1" /></Relationships>
</file>

<file path=xl/worksheets/_rels/sheet5.xml.rels><?xml version="1.0" encoding="UTF-8" standalone="yes"?><Relationships xmlns="http://schemas.openxmlformats.org/package/2006/relationships" 
><Relationship Target="../printerSettings/printerSettings5.bin" Type="http://schemas.openxmlformats.org/officeDocument/2006/relationships/printerSettings" Id="rId1" /></Relationships>
</file>

<file path=xl/worksheets/_rels/sheet6.xml.rels><?xml version="1.0" encoding="UTF-8" standalone="yes"?><Relationships xmlns="http://schemas.openxmlformats.org/package/2006/relationships" 
><Relationship Target="../printerSettings/printerSettings6.bin" Type="http://schemas.openxmlformats.org/officeDocument/2006/relationships/printerSettings" Id="rId1" /></Relationships>
</file>

<file path=xl/worksheets/_rels/sheet7.xml.rels><?xml version="1.0" encoding="UTF-8" standalone="yes"?><Relationships xmlns="http://schemas.openxmlformats.org/package/2006/relationships" 
><Relationship Target="../printerSettings/printerSettings7.bin" Type="http://schemas.openxmlformats.org/officeDocument/2006/relationships/printerSettings" Id="rId1" /></Relationships>
</file>

<file path=xl/worksheets/_rels/sheet8.xml.rels><?xml version="1.0" encoding="UTF-8" standalone="yes"?><Relationships xmlns="http://schemas.openxmlformats.org/package/2006/relationships" 
><Relationship Target="../printerSettings/printerSettings8.bin" Type="http://schemas.openxmlformats.org/officeDocument/2006/relationships/printerSettings" Id="rId1" /></Relationships>
</file>

<file path=xl/worksheets/sheet1.xml><?xml version="1.0" encoding="utf-8"?>
<worksheet xmlns="http://schemas.openxmlformats.org/spreadsheetml/2006/main" xmlns:r="http://schemas.openxmlformats.org/officeDocument/2006/relationships">
  <sheetPr>
    <tabColor indexed="43"/>
  </sheetPr>
  <dimension ref="A1:L501"/>
  <sheetViews>
    <sheetView tabSelected="1" view="pageBreakPreview" topLeftCell="A122" zoomScale="85" zoomScaleNormal="50" zoomScaleSheetLayoutView="85" workbookViewId="0">
      <selection activeCell="E149" sqref="E149"/>
    </sheetView>
  </sheetViews>
  <sheetFormatPr defaultRowHeight="18.75"/>
  <cols>
    <col min="1" max="1" width="86.140625" style="3" customWidth="1"/>
    <col min="2" max="2" width="17.140625" style="24" customWidth="1"/>
    <col min="3" max="6" width="30.7109375" style="24" customWidth="1"/>
    <col min="7" max="7" width="25.7109375" style="24" customWidth="1"/>
    <col min="8" max="8" width="21.7109375" style="24" customWidth="1"/>
    <col min="9" max="9" width="10" style="3" customWidth="1"/>
    <col min="10" max="10" width="9.5703125" style="3" customWidth="1"/>
    <col min="11" max="16384" width="9.140625" style="3"/>
  </cols>
  <sheetData>
    <row r="1" ht="18.75" customHeight="1">
      <c r="B1" s="21"/>
      <c r="C1" s="21"/>
      <c r="D1" s="21"/>
      <c r="E1" s="3"/>
      <c r="F1" s="239" t="s">
        <v>161</v>
      </c>
      <c r="G1" s="239"/>
      <c r="H1" s="239"/>
      <c r="I1" s="116"/>
      <c r="J1" s="116"/>
      <c r="K1" s="116"/>
      <c r="L1" s="116"/>
    </row>
    <row r="2" ht="18.75" customHeight="1">
      <c r="A2" s="79"/>
      <c r="E2" s="3"/>
      <c r="F2" s="239" t="s">
        <v>92</v>
      </c>
      <c r="G2" s="239"/>
      <c r="H2" s="239"/>
      <c r="I2" s="116"/>
      <c r="J2" s="116"/>
      <c r="K2" s="116"/>
      <c r="L2" s="116"/>
    </row>
    <row r="3" ht="18.75" customHeight="1">
      <c r="A3" s="24"/>
      <c r="E3" s="78"/>
      <c r="F3" s="239" t="s">
        <v>175</v>
      </c>
      <c r="G3" s="239"/>
      <c r="H3" s="239"/>
      <c r="I3" s="116"/>
      <c r="J3" s="116"/>
      <c r="K3" s="116"/>
      <c r="L3" s="116"/>
    </row>
    <row r="4" ht="18.75" customHeight="1">
      <c r="A4" s="24"/>
      <c r="E4" s="78"/>
      <c r="F4" s="239" t="s">
        <v>176</v>
      </c>
      <c r="G4" s="239"/>
      <c r="H4" s="239"/>
      <c r="I4" s="116"/>
      <c r="J4" s="116"/>
      <c r="K4" s="116"/>
      <c r="L4" s="116"/>
    </row>
    <row r="5" ht="18.75" customHeight="1">
      <c r="A5" s="24"/>
      <c r="E5" s="78"/>
      <c r="F5" s="112" t="s">
        <v>443</v>
      </c>
      <c r="G5" s="78"/>
      <c r="I5" s="116"/>
      <c r="J5" s="116"/>
      <c r="K5" s="116"/>
      <c r="L5" s="116"/>
    </row>
    <row r="6" ht="18.75" customHeight="1">
      <c r="A6" s="24"/>
      <c r="E6" s="78"/>
      <c r="F6" s="78"/>
      <c r="G6" s="78"/>
      <c r="I6" s="116"/>
      <c r="J6" s="116"/>
      <c r="K6" s="116"/>
      <c r="L6" s="116"/>
    </row>
    <row r="7" ht="18.75" customHeight="1">
      <c r="A7" s="24"/>
      <c r="E7" s="78"/>
      <c r="F7" s="78"/>
      <c r="G7" s="78"/>
      <c r="I7" s="116"/>
      <c r="J7" s="116"/>
      <c r="K7" s="116"/>
      <c r="L7" s="116"/>
    </row>
    <row r="8">
      <c r="A8" s="77"/>
      <c r="B8" s="162"/>
      <c r="C8" s="162"/>
      <c r="D8" s="162"/>
      <c r="E8" s="162"/>
      <c r="F8" s="163"/>
      <c r="G8" s="6"/>
      <c r="H8" s="6" t="s">
        <v>424</v>
      </c>
    </row>
    <row r="9" ht="20.1" customHeight="1">
      <c r="A9" s="75"/>
      <c r="B9" s="231"/>
      <c r="C9" s="231"/>
      <c r="D9" s="231"/>
      <c r="E9" s="231"/>
      <c r="F9" s="76"/>
      <c r="G9" s="41" t="s">
        <v>116</v>
      </c>
      <c r="H9" s="6">
        <v>2021</v>
      </c>
    </row>
    <row r="10" ht="20.1" customHeight="1">
      <c r="A10" s="80" t="s">
        <v>14</v>
      </c>
      <c r="B10" s="231" t="s">
        <v>470</v>
      </c>
      <c r="C10" s="231"/>
      <c r="D10" s="231"/>
      <c r="E10" s="231"/>
      <c r="F10" s="82"/>
      <c r="G10" s="14" t="s">
        <v>111</v>
      </c>
      <c r="H10" s="6" t="s">
        <v>471</v>
      </c>
    </row>
    <row r="11" ht="20.1" customHeight="1">
      <c r="A11" s="75" t="s">
        <v>15</v>
      </c>
      <c r="B11" s="231" t="s">
        <v>472</v>
      </c>
      <c r="C11" s="231"/>
      <c r="D11" s="231"/>
      <c r="E11" s="231"/>
      <c r="F11" s="76"/>
      <c r="G11" s="14" t="s">
        <v>110</v>
      </c>
      <c r="H11" s="6">
        <v>140</v>
      </c>
    </row>
    <row r="12" ht="20.1" customHeight="1">
      <c r="A12" s="75" t="s">
        <v>20</v>
      </c>
      <c r="B12" s="231" t="s">
        <v>473</v>
      </c>
      <c r="C12" s="231"/>
      <c r="D12" s="231"/>
      <c r="E12" s="231"/>
      <c r="F12" s="76"/>
      <c r="G12" s="14" t="s">
        <v>109</v>
      </c>
      <c r="H12" s="6" t="s">
        <v>474</v>
      </c>
    </row>
    <row r="13" ht="20.1" customHeight="1">
      <c r="A13" s="161" t="s">
        <v>444</v>
      </c>
      <c r="B13" s="231" t="s">
        <v>475</v>
      </c>
      <c r="C13" s="231"/>
      <c r="D13" s="231"/>
      <c r="E13" s="231"/>
      <c r="F13" s="82"/>
      <c r="G13" s="14" t="s">
        <v>9</v>
      </c>
      <c r="H13" s="6" t="s">
        <v>476</v>
      </c>
    </row>
    <row r="14" ht="20.1" customHeight="1">
      <c r="A14" s="80" t="s">
        <v>17</v>
      </c>
      <c r="B14" s="231" t="s">
        <v>477</v>
      </c>
      <c r="C14" s="231"/>
      <c r="D14" s="231"/>
      <c r="E14" s="231"/>
      <c r="F14" s="82"/>
      <c r="G14" s="14" t="s">
        <v>8</v>
      </c>
      <c r="H14" s="6" t="s">
        <v>478</v>
      </c>
    </row>
    <row r="15" ht="20.1" customHeight="1">
      <c r="A15" s="80" t="s">
        <v>16</v>
      </c>
      <c r="B15" s="231" t="s">
        <v>479</v>
      </c>
      <c r="C15" s="231"/>
      <c r="D15" s="231"/>
      <c r="E15" s="231"/>
      <c r="F15" s="82"/>
      <c r="G15" s="14" t="s">
        <v>10</v>
      </c>
      <c r="H15" s="6" t="s">
        <v>480</v>
      </c>
    </row>
    <row r="16" ht="20.1" customHeight="1">
      <c r="A16" s="80" t="s">
        <v>358</v>
      </c>
      <c r="B16" s="231"/>
      <c r="C16" s="231"/>
      <c r="D16" s="231"/>
      <c r="E16" s="231"/>
      <c r="F16" s="231" t="s">
        <v>136</v>
      </c>
      <c r="G16" s="241"/>
      <c r="H16" s="7" t="s">
        <v>486</v>
      </c>
    </row>
    <row r="17" ht="20.1" customHeight="1">
      <c r="A17" s="80" t="s">
        <v>21</v>
      </c>
      <c r="B17" s="231" t="s">
        <v>481</v>
      </c>
      <c r="C17" s="231"/>
      <c r="D17" s="231"/>
      <c r="E17" s="231"/>
      <c r="F17" s="231" t="s">
        <v>137</v>
      </c>
      <c r="G17" s="240"/>
      <c r="H17" s="7"/>
    </row>
    <row r="18" ht="20.1" customHeight="1">
      <c r="A18" s="80" t="s">
        <v>91</v>
      </c>
      <c r="B18" s="231">
        <v>73</v>
      </c>
      <c r="C18" s="231"/>
      <c r="D18" s="231"/>
      <c r="E18" s="231"/>
      <c r="F18" s="81"/>
      <c r="G18" s="81"/>
      <c r="H18" s="164"/>
    </row>
    <row r="19" ht="20.1" customHeight="1">
      <c r="A19" s="75" t="s">
        <v>11</v>
      </c>
      <c r="B19" s="231" t="s">
        <v>482</v>
      </c>
      <c r="C19" s="231"/>
      <c r="D19" s="231"/>
      <c r="E19" s="231"/>
      <c r="F19" s="77"/>
      <c r="G19" s="77"/>
      <c r="H19" s="162"/>
    </row>
    <row r="20" ht="20.1" customHeight="1">
      <c r="A20" s="80" t="s">
        <v>12</v>
      </c>
      <c r="B20" s="231" t="s">
        <v>483</v>
      </c>
      <c r="C20" s="231"/>
      <c r="D20" s="231"/>
      <c r="E20" s="231"/>
      <c r="F20" s="81"/>
      <c r="G20" s="81"/>
      <c r="H20" s="164"/>
    </row>
    <row r="21" ht="20.1" customHeight="1">
      <c r="A21" s="75" t="s">
        <v>13</v>
      </c>
      <c r="B21" s="231" t="s">
        <v>484</v>
      </c>
      <c r="C21" s="231"/>
      <c r="D21" s="231"/>
      <c r="E21" s="231"/>
      <c r="F21" s="77"/>
      <c r="G21" s="77"/>
      <c r="H21" s="162"/>
    </row>
    <row r="22" ht="19.5" customHeight="1">
      <c r="A22" s="78"/>
      <c r="B22" s="3"/>
      <c r="C22" s="3"/>
      <c r="D22" s="3"/>
      <c r="E22" s="3"/>
      <c r="F22" s="3"/>
      <c r="G22" s="3"/>
    </row>
    <row r="23" ht="19.5" customHeight="1">
      <c r="A23" s="229" t="s">
        <v>162</v>
      </c>
      <c r="B23" s="229"/>
      <c r="C23" s="229"/>
      <c r="D23" s="229"/>
      <c r="E23" s="229"/>
      <c r="F23" s="229"/>
      <c r="G23" s="229"/>
      <c r="H23" s="229"/>
    </row>
    <row r="24">
      <c r="A24" s="229" t="s">
        <v>425</v>
      </c>
      <c r="B24" s="229"/>
      <c r="C24" s="229"/>
      <c r="D24" s="229"/>
      <c r="E24" s="229"/>
      <c r="F24" s="229"/>
      <c r="G24" s="229"/>
      <c r="H24" s="229"/>
    </row>
    <row r="25">
      <c r="A25" s="229" t="s">
        <v>487</v>
      </c>
      <c r="B25" s="229"/>
      <c r="C25" s="229"/>
      <c r="D25" s="229"/>
      <c r="E25" s="229"/>
      <c r="F25" s="229"/>
      <c r="G25" s="229"/>
      <c r="H25" s="229"/>
    </row>
    <row r="26">
      <c r="A26" s="222" t="s">
        <v>460</v>
      </c>
      <c r="B26" s="222"/>
      <c r="C26" s="222"/>
      <c r="D26" s="222"/>
      <c r="E26" s="222"/>
      <c r="F26" s="222"/>
      <c r="G26" s="222"/>
      <c r="H26" s="222"/>
    </row>
    <row r="27" ht="9" customHeight="1">
      <c r="A27" s="12"/>
      <c r="B27" s="12"/>
      <c r="C27" s="12"/>
      <c r="D27" s="12"/>
      <c r="E27" s="12"/>
      <c r="F27" s="12"/>
      <c r="G27" s="12"/>
      <c r="H27" s="12"/>
    </row>
    <row r="28">
      <c r="A28" s="229" t="s">
        <v>143</v>
      </c>
      <c r="B28" s="229"/>
      <c r="C28" s="229"/>
      <c r="D28" s="229"/>
      <c r="E28" s="229"/>
      <c r="F28" s="229"/>
      <c r="G28" s="229"/>
      <c r="H28" s="229"/>
    </row>
    <row r="29" ht="12" customHeight="1">
      <c r="B29" s="26"/>
      <c r="C29" s="26"/>
      <c r="D29" s="26"/>
      <c r="E29" s="26"/>
      <c r="F29" s="26"/>
      <c r="G29" s="26"/>
      <c r="H29" s="4"/>
    </row>
    <row r="30" ht="43.5" customHeight="1">
      <c r="A30" s="238" t="s">
        <v>194</v>
      </c>
      <c r="B30" s="230" t="s">
        <v>18</v>
      </c>
      <c r="C30" s="230" t="s">
        <v>159</v>
      </c>
      <c r="D30" s="230"/>
      <c r="E30" s="228" t="s">
        <v>461</v>
      </c>
      <c r="F30" s="228"/>
      <c r="G30" s="228"/>
      <c r="H30" s="228"/>
    </row>
    <row r="31" ht="44.25" customHeight="1">
      <c r="A31" s="238"/>
      <c r="B31" s="230"/>
      <c r="C31" s="7" t="s">
        <v>181</v>
      </c>
      <c r="D31" s="7" t="s">
        <v>182</v>
      </c>
      <c r="E31" s="148" t="s">
        <v>183</v>
      </c>
      <c r="F31" s="149" t="s">
        <v>170</v>
      </c>
      <c r="G31" s="73" t="s">
        <v>189</v>
      </c>
      <c r="H31" s="73" t="s">
        <v>190</v>
      </c>
    </row>
    <row r="32" ht="19.5" thickBot="1">
      <c r="A32" s="6">
        <v>1</v>
      </c>
      <c r="B32" s="7">
        <v>2</v>
      </c>
      <c r="C32" s="6">
        <v>3</v>
      </c>
      <c r="D32" s="7">
        <v>4</v>
      </c>
      <c r="E32" s="6">
        <v>5</v>
      </c>
      <c r="F32" s="7">
        <v>6</v>
      </c>
      <c r="G32" s="6">
        <v>7</v>
      </c>
      <c r="H32" s="7">
        <v>8</v>
      </c>
    </row>
    <row r="33" s="5" customFormat="1" ht="19.5" thickBot="1">
      <c r="A33" s="215" t="s">
        <v>84</v>
      </c>
      <c r="B33" s="216"/>
      <c r="C33" s="216"/>
      <c r="D33" s="216"/>
      <c r="E33" s="216"/>
      <c r="F33" s="216"/>
      <c r="G33" s="216"/>
      <c r="H33" s="217"/>
    </row>
    <row r="34" s="5" customFormat="1" ht="20.1" customHeight="1">
      <c r="A34" s="152" t="s">
        <v>144</v>
      </c>
      <c r="B34" s="153">
        <v>1000</v>
      </c>
      <c r="C34" s="173">
        <v>34211</v>
      </c>
      <c r="D34" s="173">
        <v>41485</v>
      </c>
      <c r="E34" s="173">
        <v>31885</v>
      </c>
      <c r="F34" s="173">
        <v>41485</v>
      </c>
      <c r="G34" s="173">
        <v>9600</v>
      </c>
      <c r="H34" s="173">
        <v>130.1</v>
      </c>
    </row>
    <row r="35" s="5" customFormat="1" ht="20.1" customHeight="1">
      <c r="A35" s="87" t="s">
        <v>128</v>
      </c>
      <c r="B35" s="7">
        <v>1010</v>
      </c>
      <c r="C35" s="165">
        <v>-24551</v>
      </c>
      <c r="D35" s="165">
        <v>-30164</v>
      </c>
      <c r="E35" s="165">
        <v>-22379</v>
      </c>
      <c r="F35" s="165">
        <v>-30164</v>
      </c>
      <c r="G35" s="174">
        <v>7785</v>
      </c>
      <c r="H35" s="174">
        <v>134.8</v>
      </c>
    </row>
    <row r="36" s="5" customFormat="1" ht="20.1" customHeight="1">
      <c r="A36" s="88" t="s">
        <v>184</v>
      </c>
      <c r="B36" s="151">
        <v>1020</v>
      </c>
      <c r="C36" s="166">
        <v>9660</v>
      </c>
      <c r="D36" s="166">
        <v>11321</v>
      </c>
      <c r="E36" s="166">
        <v>9506</v>
      </c>
      <c r="F36" s="166">
        <v>11321</v>
      </c>
      <c r="G36" s="173">
        <v>1815</v>
      </c>
      <c r="H36" s="173">
        <v>119.1</v>
      </c>
    </row>
    <row r="37" s="5" customFormat="1" ht="20.1" customHeight="1">
      <c r="A37" s="87" t="s">
        <v>154</v>
      </c>
      <c r="B37" s="9">
        <v>1030</v>
      </c>
      <c r="C37" s="165">
        <v>-8500</v>
      </c>
      <c r="D37" s="165">
        <v>-11114</v>
      </c>
      <c r="E37" s="165">
        <v>-8266</v>
      </c>
      <c r="F37" s="165">
        <v>-11114</v>
      </c>
      <c r="G37" s="174">
        <v>2848</v>
      </c>
      <c r="H37" s="174">
        <v>134.5</v>
      </c>
    </row>
    <row r="38" s="5" customFormat="1" ht="20.1" customHeight="1">
      <c r="A38" s="8" t="s">
        <v>93</v>
      </c>
      <c r="B38" s="9">
        <v>1031</v>
      </c>
      <c r="C38" s="165">
        <v>-100.7</v>
      </c>
      <c r="D38" s="165">
        <v>-64.5</v>
      </c>
      <c r="E38" s="165">
        <v>-116</v>
      </c>
      <c r="F38" s="165">
        <v>-64.5</v>
      </c>
      <c r="G38" s="174">
        <v>-51.5</v>
      </c>
      <c r="H38" s="174">
        <v>55.6</v>
      </c>
    </row>
    <row r="39" s="5" customFormat="1" ht="20.1" customHeight="1">
      <c r="A39" s="8" t="s">
        <v>146</v>
      </c>
      <c r="B39" s="9">
        <v>1032</v>
      </c>
      <c r="C39" s="165">
        <v>0</v>
      </c>
      <c r="D39" s="165">
        <v>0</v>
      </c>
      <c r="E39" s="165">
        <v>0</v>
      </c>
      <c r="F39" s="165">
        <v>0</v>
      </c>
      <c r="G39" s="174">
        <v>0</v>
      </c>
      <c r="H39" s="174">
        <v>0</v>
      </c>
    </row>
    <row r="40" s="5" customFormat="1" ht="20.1" customHeight="1">
      <c r="A40" s="8" t="s">
        <v>54</v>
      </c>
      <c r="B40" s="9">
        <v>1033</v>
      </c>
      <c r="C40" s="165">
        <v>0</v>
      </c>
      <c r="D40" s="165">
        <v>0</v>
      </c>
      <c r="E40" s="165">
        <v>0</v>
      </c>
      <c r="F40" s="165">
        <v>0</v>
      </c>
      <c r="G40" s="174">
        <v>0</v>
      </c>
      <c r="H40" s="174">
        <v>0</v>
      </c>
    </row>
    <row r="41" s="5" customFormat="1" ht="20.1" customHeight="1">
      <c r="A41" s="8" t="s">
        <v>22</v>
      </c>
      <c r="B41" s="9">
        <v>1034</v>
      </c>
      <c r="C41" s="165">
        <v>0</v>
      </c>
      <c r="D41" s="165">
        <v>0</v>
      </c>
      <c r="E41" s="165">
        <v>0</v>
      </c>
      <c r="F41" s="165">
        <v>0</v>
      </c>
      <c r="G41" s="174">
        <v>0</v>
      </c>
      <c r="H41" s="174">
        <v>0</v>
      </c>
    </row>
    <row r="42" s="5" customFormat="1" ht="20.1" customHeight="1">
      <c r="A42" s="8" t="s">
        <v>23</v>
      </c>
      <c r="B42" s="9">
        <v>1035</v>
      </c>
      <c r="C42" s="165">
        <v>0</v>
      </c>
      <c r="D42" s="165">
        <v>0</v>
      </c>
      <c r="E42" s="165">
        <v>0</v>
      </c>
      <c r="F42" s="165">
        <v>0</v>
      </c>
      <c r="G42" s="174">
        <v>0</v>
      </c>
      <c r="H42" s="174">
        <v>0</v>
      </c>
    </row>
    <row r="43" s="5" customFormat="1" ht="20.1" customHeight="1">
      <c r="A43" s="87" t="s">
        <v>117</v>
      </c>
      <c r="B43" s="7">
        <v>1060</v>
      </c>
      <c r="C43" s="165">
        <v>0</v>
      </c>
      <c r="D43" s="165">
        <v>0</v>
      </c>
      <c r="E43" s="165">
        <v>0</v>
      </c>
      <c r="F43" s="165">
        <v>0</v>
      </c>
      <c r="G43" s="174">
        <v>0</v>
      </c>
      <c r="H43" s="174">
        <v>0</v>
      </c>
    </row>
    <row r="44" s="5" customFormat="1" ht="20.1" customHeight="1">
      <c r="A44" s="8" t="s">
        <v>227</v>
      </c>
      <c r="B44" s="9">
        <v>1070</v>
      </c>
      <c r="C44" s="174">
        <v>53</v>
      </c>
      <c r="D44" s="174">
        <v>59</v>
      </c>
      <c r="E44" s="174">
        <v>0</v>
      </c>
      <c r="F44" s="174">
        <v>59</v>
      </c>
      <c r="G44" s="174">
        <v>59</v>
      </c>
      <c r="H44" s="174">
        <v>0</v>
      </c>
    </row>
    <row r="45" s="5" customFormat="1" ht="20.1" customHeight="1">
      <c r="A45" s="8" t="s">
        <v>151</v>
      </c>
      <c r="B45" s="9">
        <v>1071</v>
      </c>
      <c r="C45" s="174">
        <v>40</v>
      </c>
      <c r="D45" s="174">
        <v>59</v>
      </c>
      <c r="E45" s="174">
        <v>0</v>
      </c>
      <c r="F45" s="174">
        <v>59</v>
      </c>
      <c r="G45" s="174">
        <v>59</v>
      </c>
      <c r="H45" s="174">
        <v>0</v>
      </c>
    </row>
    <row r="46" s="5" customFormat="1" ht="20.1" customHeight="1">
      <c r="A46" s="8" t="s">
        <v>228</v>
      </c>
      <c r="B46" s="9">
        <v>1072</v>
      </c>
      <c r="C46" s="174">
        <v>0</v>
      </c>
      <c r="D46" s="174">
        <v>0</v>
      </c>
      <c r="E46" s="174">
        <v>0</v>
      </c>
      <c r="F46" s="174">
        <v>0</v>
      </c>
      <c r="G46" s="174">
        <v>0</v>
      </c>
      <c r="H46" s="174">
        <v>0</v>
      </c>
    </row>
    <row r="47" s="5" customFormat="1" ht="20.1" customHeight="1">
      <c r="A47" s="92" t="s">
        <v>229</v>
      </c>
      <c r="B47" s="9">
        <v>1080</v>
      </c>
      <c r="C47" s="165">
        <v>-12</v>
      </c>
      <c r="D47" s="165">
        <v>-58</v>
      </c>
      <c r="E47" s="165">
        <v>0</v>
      </c>
      <c r="F47" s="165">
        <v>-58</v>
      </c>
      <c r="G47" s="174">
        <v>58</v>
      </c>
      <c r="H47" s="174">
        <v>0</v>
      </c>
    </row>
    <row r="48" s="5" customFormat="1" ht="20.1" customHeight="1">
      <c r="A48" s="8" t="s">
        <v>151</v>
      </c>
      <c r="B48" s="9">
        <v>1081</v>
      </c>
      <c r="C48" s="165">
        <v>-12</v>
      </c>
      <c r="D48" s="165">
        <v>-56</v>
      </c>
      <c r="E48" s="165">
        <v>0</v>
      </c>
      <c r="F48" s="165">
        <v>-56</v>
      </c>
      <c r="G48" s="174">
        <v>56</v>
      </c>
      <c r="H48" s="174">
        <v>0</v>
      </c>
    </row>
    <row r="49" s="5" customFormat="1" ht="20.1" customHeight="1">
      <c r="A49" s="8" t="s">
        <v>230</v>
      </c>
      <c r="B49" s="9">
        <v>1082</v>
      </c>
      <c r="C49" s="165">
        <v>0</v>
      </c>
      <c r="D49" s="165">
        <v>0</v>
      </c>
      <c r="E49" s="165">
        <v>0</v>
      </c>
      <c r="F49" s="165">
        <v>0</v>
      </c>
      <c r="G49" s="174">
        <v>0</v>
      </c>
      <c r="H49" s="174">
        <v>0</v>
      </c>
    </row>
    <row r="50" s="5" customFormat="1" ht="20.1" customHeight="1">
      <c r="A50" s="10" t="s">
        <v>4</v>
      </c>
      <c r="B50" s="151">
        <v>1100</v>
      </c>
      <c r="C50" s="166">
        <v>1201</v>
      </c>
      <c r="D50" s="166">
        <v>208</v>
      </c>
      <c r="E50" s="166">
        <v>1240</v>
      </c>
      <c r="F50" s="166">
        <v>208</v>
      </c>
      <c r="G50" s="173">
        <v>-1032</v>
      </c>
      <c r="H50" s="173">
        <v>16.8</v>
      </c>
    </row>
    <row r="51" s="5" customFormat="1" ht="20.1" customHeight="1">
      <c r="A51" s="89" t="s">
        <v>118</v>
      </c>
      <c r="B51" s="151">
        <v>1310</v>
      </c>
      <c r="C51" s="167">
        <v>2062</v>
      </c>
      <c r="D51" s="167">
        <v>1384</v>
      </c>
      <c r="E51" s="167">
        <v>1872</v>
      </c>
      <c r="F51" s="167">
        <v>1384</v>
      </c>
      <c r="G51" s="173">
        <v>-488</v>
      </c>
      <c r="H51" s="173">
        <v>73.9</v>
      </c>
    </row>
    <row r="52" s="5" customFormat="1">
      <c r="A52" s="89" t="s">
        <v>156</v>
      </c>
      <c r="B52" s="151">
        <v>5010</v>
      </c>
      <c r="C52" s="168" t="e">
        <f>(C51/C34)*100</f>
        <v>#VALUE!</v>
      </c>
      <c r="D52" s="168" t="e">
        <f>(D51/D34)*100</f>
        <v>#VALUE!</v>
      </c>
      <c r="E52" s="168" t="e">
        <f>(E51/E34)*100</f>
        <v>#VALUE!</v>
      </c>
      <c r="F52" s="168">
        <v>3.3</v>
      </c>
      <c r="G52" s="173">
        <v>-2.6</v>
      </c>
      <c r="H52" s="173">
        <v>55.9</v>
      </c>
    </row>
    <row r="53" s="5" customFormat="1" ht="20.1" customHeight="1">
      <c r="A53" s="8" t="s">
        <v>231</v>
      </c>
      <c r="B53" s="9">
        <v>1110</v>
      </c>
      <c r="C53" s="174">
        <v>0</v>
      </c>
      <c r="D53" s="174">
        <v>0</v>
      </c>
      <c r="E53" s="174">
        <v>0</v>
      </c>
      <c r="F53" s="174">
        <v>0</v>
      </c>
      <c r="G53" s="174">
        <v>0</v>
      </c>
      <c r="H53" s="174">
        <v>0</v>
      </c>
    </row>
    <row r="54" s="5" customFormat="1">
      <c r="A54" s="8" t="s">
        <v>232</v>
      </c>
      <c r="B54" s="9">
        <v>1120</v>
      </c>
      <c r="C54" s="165">
        <v>0</v>
      </c>
      <c r="D54" s="165">
        <v>0</v>
      </c>
      <c r="E54" s="165">
        <v>0</v>
      </c>
      <c r="F54" s="165">
        <v>0</v>
      </c>
      <c r="G54" s="174">
        <v>0</v>
      </c>
      <c r="H54" s="174">
        <v>0</v>
      </c>
    </row>
    <row r="55" s="5" customFormat="1" ht="20.1" customHeight="1">
      <c r="A55" s="8" t="s">
        <v>233</v>
      </c>
      <c r="B55" s="9">
        <v>1130</v>
      </c>
      <c r="C55" s="174">
        <v>13</v>
      </c>
      <c r="D55" s="174">
        <v>0</v>
      </c>
      <c r="E55" s="174">
        <v>0</v>
      </c>
      <c r="F55" s="174">
        <v>0</v>
      </c>
      <c r="G55" s="174">
        <v>0</v>
      </c>
      <c r="H55" s="174">
        <v>0</v>
      </c>
    </row>
    <row r="56" s="5" customFormat="1" ht="20.1" customHeight="1">
      <c r="A56" s="8" t="s">
        <v>234</v>
      </c>
      <c r="B56" s="9">
        <v>1140</v>
      </c>
      <c r="C56" s="165">
        <v>0</v>
      </c>
      <c r="D56" s="165">
        <v>0</v>
      </c>
      <c r="E56" s="165">
        <v>0</v>
      </c>
      <c r="F56" s="165">
        <v>0</v>
      </c>
      <c r="G56" s="174">
        <v>0</v>
      </c>
      <c r="H56" s="174">
        <v>0</v>
      </c>
    </row>
    <row r="57" s="5" customFormat="1" ht="20.1" customHeight="1">
      <c r="A57" s="8" t="s">
        <v>250</v>
      </c>
      <c r="B57" s="9">
        <v>1150</v>
      </c>
      <c r="C57" s="174">
        <v>0</v>
      </c>
      <c r="D57" s="174">
        <v>1112</v>
      </c>
      <c r="E57" s="174">
        <v>0</v>
      </c>
      <c r="F57" s="174">
        <v>1112</v>
      </c>
      <c r="G57" s="174">
        <v>1112</v>
      </c>
      <c r="H57" s="174">
        <v>0</v>
      </c>
    </row>
    <row r="58" s="5" customFormat="1" ht="20.1" customHeight="1">
      <c r="A58" s="8" t="s">
        <v>151</v>
      </c>
      <c r="B58" s="9">
        <v>1151</v>
      </c>
      <c r="C58" s="174">
        <v>0</v>
      </c>
      <c r="D58" s="174">
        <v>0</v>
      </c>
      <c r="E58" s="174">
        <v>0</v>
      </c>
      <c r="F58" s="174">
        <v>0</v>
      </c>
      <c r="G58" s="174">
        <v>0</v>
      </c>
      <c r="H58" s="174">
        <v>0</v>
      </c>
    </row>
    <row r="59" s="5" customFormat="1" ht="20.1" customHeight="1">
      <c r="A59" s="8" t="s">
        <v>252</v>
      </c>
      <c r="B59" s="9">
        <v>1160</v>
      </c>
      <c r="C59" s="165">
        <v>0</v>
      </c>
      <c r="D59" s="165">
        <v>0</v>
      </c>
      <c r="E59" s="165">
        <v>0</v>
      </c>
      <c r="F59" s="165">
        <v>0</v>
      </c>
      <c r="G59" s="174">
        <v>0</v>
      </c>
      <c r="H59" s="174">
        <v>0</v>
      </c>
    </row>
    <row r="60" s="5" customFormat="1" ht="20.1" customHeight="1">
      <c r="A60" s="8" t="s">
        <v>151</v>
      </c>
      <c r="B60" s="9">
        <v>1161</v>
      </c>
      <c r="C60" s="165">
        <v>0</v>
      </c>
      <c r="D60" s="165">
        <v>0</v>
      </c>
      <c r="E60" s="165">
        <v>0</v>
      </c>
      <c r="F60" s="165">
        <v>0</v>
      </c>
      <c r="G60" s="174">
        <v>0</v>
      </c>
      <c r="H60" s="174">
        <v>0</v>
      </c>
    </row>
    <row r="61" s="5" customFormat="1" ht="20.1" customHeight="1">
      <c r="A61" s="89" t="s">
        <v>83</v>
      </c>
      <c r="B61" s="154">
        <v>1170</v>
      </c>
      <c r="C61" s="166">
        <v>1214</v>
      </c>
      <c r="D61" s="166">
        <v>1320</v>
      </c>
      <c r="E61" s="166">
        <v>1240</v>
      </c>
      <c r="F61" s="166">
        <v>1320</v>
      </c>
      <c r="G61" s="173">
        <v>80</v>
      </c>
      <c r="H61" s="173">
        <v>106.5</v>
      </c>
    </row>
    <row r="62" s="5" customFormat="1" ht="20.1" customHeight="1">
      <c r="A62" s="8" t="s">
        <v>243</v>
      </c>
      <c r="B62" s="7">
        <v>1180</v>
      </c>
      <c r="C62" s="165">
        <v>-225</v>
      </c>
      <c r="D62" s="165">
        <v>-289</v>
      </c>
      <c r="E62" s="165">
        <v>-224</v>
      </c>
      <c r="F62" s="165">
        <v>-289</v>
      </c>
      <c r="G62" s="174">
        <v>65</v>
      </c>
      <c r="H62" s="174">
        <v>129</v>
      </c>
    </row>
    <row r="63" s="5" customFormat="1" ht="20.1" customHeight="1">
      <c r="A63" s="8" t="s">
        <v>244</v>
      </c>
      <c r="B63" s="7">
        <v>1181</v>
      </c>
      <c r="C63" s="174">
        <v>0</v>
      </c>
      <c r="D63" s="174">
        <v>0</v>
      </c>
      <c r="E63" s="174">
        <v>0</v>
      </c>
      <c r="F63" s="174">
        <v>0</v>
      </c>
      <c r="G63" s="174">
        <v>0</v>
      </c>
      <c r="H63" s="174">
        <v>0</v>
      </c>
    </row>
    <row r="64" s="5" customFormat="1" ht="20.1" customHeight="1">
      <c r="A64" s="8" t="s">
        <v>245</v>
      </c>
      <c r="B64" s="9">
        <v>1190</v>
      </c>
      <c r="C64" s="174">
        <v>0</v>
      </c>
      <c r="D64" s="174">
        <v>0</v>
      </c>
      <c r="E64" s="174">
        <v>0</v>
      </c>
      <c r="F64" s="174">
        <v>0</v>
      </c>
      <c r="G64" s="174">
        <v>0</v>
      </c>
      <c r="H64" s="174">
        <v>0</v>
      </c>
    </row>
    <row r="65" s="5" customFormat="1" ht="20.1" customHeight="1">
      <c r="A65" s="8" t="s">
        <v>246</v>
      </c>
      <c r="B65" s="6">
        <v>1191</v>
      </c>
      <c r="C65" s="165">
        <v>0</v>
      </c>
      <c r="D65" s="165">
        <v>0</v>
      </c>
      <c r="E65" s="165">
        <v>0</v>
      </c>
      <c r="F65" s="165">
        <v>0</v>
      </c>
      <c r="G65" s="174">
        <v>0</v>
      </c>
      <c r="H65" s="174">
        <v>0</v>
      </c>
    </row>
    <row r="66" s="5" customFormat="1" ht="20.1" customHeight="1">
      <c r="A66" s="10" t="s">
        <v>273</v>
      </c>
      <c r="B66" s="11">
        <v>1200</v>
      </c>
      <c r="C66" s="166">
        <v>989</v>
      </c>
      <c r="D66" s="166">
        <v>1031</v>
      </c>
      <c r="E66" s="166">
        <v>1016</v>
      </c>
      <c r="F66" s="166">
        <v>1031</v>
      </c>
      <c r="G66" s="173">
        <v>15</v>
      </c>
      <c r="H66" s="173">
        <v>101.5</v>
      </c>
    </row>
    <row r="67" s="5" customFormat="1" ht="20.1" customHeight="1">
      <c r="A67" s="8" t="s">
        <v>386</v>
      </c>
      <c r="B67" s="6">
        <v>1201</v>
      </c>
      <c r="C67" s="174">
        <v>989</v>
      </c>
      <c r="D67" s="174">
        <v>1031</v>
      </c>
      <c r="E67" s="174">
        <v>1016</v>
      </c>
      <c r="F67" s="174">
        <v>1031</v>
      </c>
      <c r="G67" s="174">
        <v>15</v>
      </c>
      <c r="H67" s="174">
        <v>101.5</v>
      </c>
    </row>
    <row r="68" s="5" customFormat="1" ht="20.1" customHeight="1">
      <c r="A68" s="8" t="s">
        <v>387</v>
      </c>
      <c r="B68" s="6">
        <v>1202</v>
      </c>
      <c r="C68" s="165">
        <v>0</v>
      </c>
      <c r="D68" s="165">
        <v>0</v>
      </c>
      <c r="E68" s="165">
        <v>0</v>
      </c>
      <c r="F68" s="165">
        <v>0</v>
      </c>
      <c r="G68" s="174">
        <v>0</v>
      </c>
      <c r="H68" s="174">
        <v>0</v>
      </c>
    </row>
    <row r="69" s="5" customFormat="1" ht="20.1" customHeight="1">
      <c r="A69" s="10" t="s">
        <v>19</v>
      </c>
      <c r="B69" s="9">
        <v>1210</v>
      </c>
      <c r="C69" s="175">
        <v>34277</v>
      </c>
      <c r="D69" s="175">
        <v>42656</v>
      </c>
      <c r="E69" s="175">
        <v>31885</v>
      </c>
      <c r="F69" s="175">
        <v>42656</v>
      </c>
      <c r="G69" s="174">
        <v>10771</v>
      </c>
      <c r="H69" s="174">
        <v>133.8</v>
      </c>
    </row>
    <row r="70" s="5" customFormat="1" ht="20.1" customHeight="1">
      <c r="A70" s="10" t="s">
        <v>101</v>
      </c>
      <c r="B70" s="9">
        <v>1220</v>
      </c>
      <c r="C70" s="169">
        <v>-33288</v>
      </c>
      <c r="D70" s="169">
        <v>-41625</v>
      </c>
      <c r="E70" s="169">
        <v>-30869</v>
      </c>
      <c r="F70" s="169">
        <v>-41625</v>
      </c>
      <c r="G70" s="174">
        <v>10756</v>
      </c>
      <c r="H70" s="174">
        <v>134.8</v>
      </c>
    </row>
    <row r="71" s="5" customFormat="1" ht="20.1" customHeight="1">
      <c r="A71" s="8" t="s">
        <v>180</v>
      </c>
      <c r="B71" s="9">
        <v>1230</v>
      </c>
      <c r="C71" s="174">
        <v>0</v>
      </c>
      <c r="D71" s="174">
        <v>0</v>
      </c>
      <c r="E71" s="174">
        <v>0</v>
      </c>
      <c r="F71" s="174">
        <v>0</v>
      </c>
      <c r="G71" s="174">
        <v>0</v>
      </c>
      <c r="H71" s="174">
        <v>0</v>
      </c>
    </row>
    <row r="72" s="5" customFormat="1" ht="20.1" customHeight="1">
      <c r="A72" s="10" t="s">
        <v>158</v>
      </c>
      <c r="B72" s="11"/>
      <c r="C72" s="155"/>
      <c r="D72" s="156"/>
      <c r="E72" s="156"/>
      <c r="F72" s="156"/>
      <c r="G72" s="173"/>
      <c r="H72" s="173"/>
    </row>
    <row r="73" s="5" customFormat="1" ht="20.1" customHeight="1">
      <c r="A73" s="8" t="s">
        <v>192</v>
      </c>
      <c r="B73" s="9">
        <v>1400</v>
      </c>
      <c r="C73" s="174">
        <v>2680</v>
      </c>
      <c r="D73" s="174">
        <v>2259</v>
      </c>
      <c r="E73" s="174">
        <v>2564</v>
      </c>
      <c r="F73" s="174">
        <v>2259</v>
      </c>
      <c r="G73" s="174">
        <v>-305</v>
      </c>
      <c r="H73" s="174">
        <v>88.1</v>
      </c>
    </row>
    <row r="74" s="5" customFormat="1" ht="20.1" customHeight="1">
      <c r="A74" s="8" t="s">
        <v>193</v>
      </c>
      <c r="B74" s="40">
        <v>1401</v>
      </c>
      <c r="C74" s="174">
        <v>2639.6</v>
      </c>
      <c r="D74" s="174">
        <v>2215.1</v>
      </c>
      <c r="E74" s="174">
        <v>2516</v>
      </c>
      <c r="F74" s="174">
        <v>2215.1</v>
      </c>
      <c r="G74" s="174">
        <v>-300.9</v>
      </c>
      <c r="H74" s="174">
        <v>88</v>
      </c>
    </row>
    <row r="75" s="5" customFormat="1" ht="20.1" customHeight="1">
      <c r="A75" s="8" t="s">
        <v>28</v>
      </c>
      <c r="B75" s="40">
        <v>1402</v>
      </c>
      <c r="C75" s="174">
        <v>40.4</v>
      </c>
      <c r="D75" s="174">
        <v>43.9</v>
      </c>
      <c r="E75" s="174">
        <v>48</v>
      </c>
      <c r="F75" s="174">
        <v>43.9</v>
      </c>
      <c r="G75" s="174">
        <v>-4.1</v>
      </c>
      <c r="H75" s="174">
        <v>91.5</v>
      </c>
    </row>
    <row r="76" s="5" customFormat="1" ht="20.1" customHeight="1">
      <c r="A76" s="8" t="s">
        <v>5</v>
      </c>
      <c r="B76" s="13">
        <v>1410</v>
      </c>
      <c r="C76" s="174">
        <v>18305</v>
      </c>
      <c r="D76" s="174">
        <v>22912</v>
      </c>
      <c r="E76" s="174">
        <v>17586</v>
      </c>
      <c r="F76" s="174">
        <v>22912</v>
      </c>
      <c r="G76" s="174">
        <v>5326</v>
      </c>
      <c r="H76" s="174">
        <v>130.3</v>
      </c>
    </row>
    <row r="77" s="5" customFormat="1" ht="20.1" customHeight="1">
      <c r="A77" s="8" t="s">
        <v>6</v>
      </c>
      <c r="B77" s="13">
        <v>1420</v>
      </c>
      <c r="C77" s="174">
        <v>3939</v>
      </c>
      <c r="D77" s="174">
        <v>4824</v>
      </c>
      <c r="E77" s="174">
        <v>3871</v>
      </c>
      <c r="F77" s="174">
        <v>4824</v>
      </c>
      <c r="G77" s="174">
        <v>953</v>
      </c>
      <c r="H77" s="174">
        <v>124.6</v>
      </c>
    </row>
    <row r="78" s="5" customFormat="1" ht="20.1" customHeight="1">
      <c r="A78" s="8" t="s">
        <v>7</v>
      </c>
      <c r="B78" s="13">
        <v>1430</v>
      </c>
      <c r="C78" s="174">
        <v>889</v>
      </c>
      <c r="D78" s="174">
        <v>1179</v>
      </c>
      <c r="E78" s="174">
        <v>632</v>
      </c>
      <c r="F78" s="174">
        <v>1179</v>
      </c>
      <c r="G78" s="174">
        <v>547</v>
      </c>
      <c r="H78" s="174">
        <v>186.6</v>
      </c>
    </row>
    <row r="79" s="5" customFormat="1" ht="20.1" customHeight="1">
      <c r="A79" s="8" t="s">
        <v>29</v>
      </c>
      <c r="B79" s="13">
        <v>1440</v>
      </c>
      <c r="C79" s="174">
        <v>7250</v>
      </c>
      <c r="D79" s="174">
        <v>10162</v>
      </c>
      <c r="E79" s="174">
        <v>5992</v>
      </c>
      <c r="F79" s="174">
        <v>10162</v>
      </c>
      <c r="G79" s="174">
        <v>4170</v>
      </c>
      <c r="H79" s="174">
        <v>169.6</v>
      </c>
    </row>
    <row r="80" s="5" customFormat="1" ht="20.1" customHeight="1" thickBot="1">
      <c r="A80" s="10" t="s">
        <v>49</v>
      </c>
      <c r="B80" s="51">
        <v>1450</v>
      </c>
      <c r="C80" s="176">
        <v>33063</v>
      </c>
      <c r="D80" s="176">
        <v>41336</v>
      </c>
      <c r="E80" s="176">
        <v>30645</v>
      </c>
      <c r="F80" s="176">
        <v>41336</v>
      </c>
      <c r="G80" s="173">
        <v>10691</v>
      </c>
      <c r="H80" s="173">
        <v>134.9</v>
      </c>
    </row>
    <row r="81" s="5" customFormat="1" ht="19.5" thickBot="1">
      <c r="A81" s="215" t="s">
        <v>121</v>
      </c>
      <c r="B81" s="216"/>
      <c r="C81" s="216"/>
      <c r="D81" s="216"/>
      <c r="E81" s="216"/>
      <c r="F81" s="216"/>
      <c r="G81" s="216"/>
      <c r="H81" s="217"/>
    </row>
    <row r="82" s="5" customFormat="1">
      <c r="A82" s="235" t="s">
        <v>120</v>
      </c>
      <c r="B82" s="236"/>
      <c r="C82" s="236"/>
      <c r="D82" s="236"/>
      <c r="E82" s="236"/>
      <c r="F82" s="236"/>
      <c r="G82" s="236"/>
      <c r="H82" s="237"/>
    </row>
    <row r="83" s="5" customFormat="1" ht="37.5" customHeight="1">
      <c r="A83" s="132" t="s">
        <v>51</v>
      </c>
      <c r="B83" s="121">
        <v>2000</v>
      </c>
      <c r="C83" s="165">
        <v>0</v>
      </c>
      <c r="D83" s="165">
        <v>0</v>
      </c>
      <c r="E83" s="165">
        <v>0</v>
      </c>
      <c r="F83" s="165">
        <v>0</v>
      </c>
      <c r="G83" s="174">
        <v>0</v>
      </c>
      <c r="H83" s="174">
        <v>0</v>
      </c>
    </row>
    <row r="84" s="5" customFormat="1" ht="37.5" customHeight="1">
      <c r="A84" s="8" t="s">
        <v>273</v>
      </c>
      <c r="B84" s="6">
        <v>1200</v>
      </c>
      <c r="C84" s="165">
        <v>989</v>
      </c>
      <c r="D84" s="165">
        <v>1031</v>
      </c>
      <c r="E84" s="165">
        <v>1016</v>
      </c>
      <c r="F84" s="165">
        <v>1031</v>
      </c>
      <c r="G84" s="174">
        <v>15</v>
      </c>
      <c r="H84" s="174">
        <v>101.5</v>
      </c>
    </row>
    <row r="85" s="5" customFormat="1" ht="39.75" customHeight="1">
      <c r="A85" s="47" t="s">
        <v>253</v>
      </c>
      <c r="B85" s="6">
        <v>2010</v>
      </c>
      <c r="C85" s="170">
        <v>-791.2</v>
      </c>
      <c r="D85" s="170">
        <v>-824.8</v>
      </c>
      <c r="E85" s="170">
        <v>-812.8</v>
      </c>
      <c r="F85" s="170">
        <v>-824.8</v>
      </c>
      <c r="G85" s="174">
        <v>12</v>
      </c>
      <c r="H85" s="174">
        <v>101.5</v>
      </c>
    </row>
    <row r="86" s="5" customFormat="1" ht="37.5" customHeight="1">
      <c r="A86" s="8" t="s">
        <v>145</v>
      </c>
      <c r="B86" s="6">
        <v>2011</v>
      </c>
      <c r="C86" s="165">
        <v>-791.2</v>
      </c>
      <c r="D86" s="165">
        <v>-824.8</v>
      </c>
      <c r="E86" s="165">
        <v>-812.8</v>
      </c>
      <c r="F86" s="165">
        <v>-824.8</v>
      </c>
      <c r="G86" s="174">
        <v>12</v>
      </c>
      <c r="H86" s="174">
        <v>101.5</v>
      </c>
    </row>
    <row r="87" s="5" customFormat="1" ht="39.75" customHeight="1">
      <c r="A87" s="8" t="s">
        <v>441</v>
      </c>
      <c r="B87" s="6">
        <v>2012</v>
      </c>
      <c r="C87" s="165">
        <v>0</v>
      </c>
      <c r="D87" s="165">
        <v>0</v>
      </c>
      <c r="E87" s="165">
        <v>0</v>
      </c>
      <c r="F87" s="165">
        <v>0</v>
      </c>
      <c r="G87" s="174">
        <v>0</v>
      </c>
      <c r="H87" s="174">
        <v>0</v>
      </c>
    </row>
    <row r="88" s="5" customFormat="1">
      <c r="A88" s="8" t="s">
        <v>129</v>
      </c>
      <c r="B88" s="6" t="s">
        <v>152</v>
      </c>
      <c r="C88" s="165">
        <v>0</v>
      </c>
      <c r="D88" s="165">
        <v>0</v>
      </c>
      <c r="E88" s="165">
        <v>0</v>
      </c>
      <c r="F88" s="165">
        <v>0</v>
      </c>
      <c r="G88" s="174">
        <v>0</v>
      </c>
      <c r="H88" s="174">
        <v>0</v>
      </c>
    </row>
    <row r="89" s="5" customFormat="1">
      <c r="A89" s="8" t="s">
        <v>138</v>
      </c>
      <c r="B89" s="6">
        <v>2020</v>
      </c>
      <c r="C89" s="174">
        <v>0</v>
      </c>
      <c r="D89" s="174">
        <v>0</v>
      </c>
      <c r="E89" s="174">
        <v>0</v>
      </c>
      <c r="F89" s="174">
        <v>0</v>
      </c>
      <c r="G89" s="174">
        <v>0</v>
      </c>
      <c r="H89" s="174">
        <v>0</v>
      </c>
    </row>
    <row r="90" s="5" customFormat="1">
      <c r="A90" s="47" t="s">
        <v>61</v>
      </c>
      <c r="B90" s="6">
        <v>2030</v>
      </c>
      <c r="C90" s="165">
        <v>-59.3</v>
      </c>
      <c r="D90" s="165">
        <v>-61.9</v>
      </c>
      <c r="E90" s="165">
        <v>-61</v>
      </c>
      <c r="F90" s="165">
        <v>-61.9</v>
      </c>
      <c r="G90" s="174">
        <v>0.9</v>
      </c>
      <c r="H90" s="174">
        <v>101.5</v>
      </c>
    </row>
    <row r="91" s="5" customFormat="1">
      <c r="A91" s="47" t="s">
        <v>27</v>
      </c>
      <c r="B91" s="6">
        <v>2040</v>
      </c>
      <c r="C91" s="165">
        <v>-9.9</v>
      </c>
      <c r="D91" s="165">
        <v>-10.3</v>
      </c>
      <c r="E91" s="165">
        <v>-10</v>
      </c>
      <c r="F91" s="165">
        <v>-10.3</v>
      </c>
      <c r="G91" s="174">
        <v>0.3</v>
      </c>
      <c r="H91" s="174">
        <v>103</v>
      </c>
    </row>
    <row r="92" s="5" customFormat="1">
      <c r="A92" s="47" t="s">
        <v>235</v>
      </c>
      <c r="B92" s="6">
        <v>2050</v>
      </c>
      <c r="C92" s="165">
        <v>-128.6</v>
      </c>
      <c r="D92" s="165">
        <v>-134</v>
      </c>
      <c r="E92" s="165">
        <v>-132.2</v>
      </c>
      <c r="F92" s="165">
        <v>-134</v>
      </c>
      <c r="G92" s="174">
        <v>1.8</v>
      </c>
      <c r="H92" s="174">
        <v>101.4</v>
      </c>
    </row>
    <row r="93" s="5" customFormat="1">
      <c r="A93" s="47" t="s">
        <v>236</v>
      </c>
      <c r="B93" s="6">
        <v>2060</v>
      </c>
      <c r="C93" s="165">
        <v>0</v>
      </c>
      <c r="D93" s="165">
        <v>0</v>
      </c>
      <c r="E93" s="165">
        <v>0</v>
      </c>
      <c r="F93" s="165">
        <v>0</v>
      </c>
      <c r="G93" s="174">
        <v>0</v>
      </c>
      <c r="H93" s="174">
        <v>0</v>
      </c>
    </row>
    <row r="94" s="5" customFormat="1" ht="41.25" customHeight="1">
      <c r="A94" s="47" t="s">
        <v>52</v>
      </c>
      <c r="B94" s="6">
        <v>2070</v>
      </c>
      <c r="C94" s="171">
        <v>0</v>
      </c>
      <c r="D94" s="171">
        <v>0</v>
      </c>
      <c r="E94" s="171">
        <v>0</v>
      </c>
      <c r="F94" s="171">
        <v>0</v>
      </c>
      <c r="G94" s="174">
        <v>0</v>
      </c>
      <c r="H94" s="174">
        <v>0</v>
      </c>
    </row>
    <row r="95" s="5" customFormat="1" ht="21.75" customHeight="1">
      <c r="A95" s="232" t="s">
        <v>344</v>
      </c>
      <c r="B95" s="233"/>
      <c r="C95" s="233"/>
      <c r="D95" s="233"/>
      <c r="E95" s="233"/>
      <c r="F95" s="233"/>
      <c r="G95" s="233"/>
      <c r="H95" s="234"/>
    </row>
    <row r="96" s="5" customFormat="1" ht="41.25" customHeight="1">
      <c r="A96" s="74" t="s">
        <v>336</v>
      </c>
      <c r="B96" s="135">
        <v>2110</v>
      </c>
      <c r="C96" s="177">
        <v>11074.7</v>
      </c>
      <c r="D96" s="177">
        <v>11981</v>
      </c>
      <c r="E96" s="177">
        <v>7648.2</v>
      </c>
      <c r="F96" s="177">
        <v>11981</v>
      </c>
      <c r="G96" s="177">
        <v>4332.8</v>
      </c>
      <c r="H96" s="173">
        <v>156.7</v>
      </c>
    </row>
    <row r="97" s="5" customFormat="1">
      <c r="A97" s="8" t="s">
        <v>258</v>
      </c>
      <c r="B97" s="6">
        <v>2111</v>
      </c>
      <c r="C97" s="178">
        <v>227.7</v>
      </c>
      <c r="D97" s="178">
        <v>35.9</v>
      </c>
      <c r="E97" s="178">
        <v>56</v>
      </c>
      <c r="F97" s="178">
        <v>35.9</v>
      </c>
      <c r="G97" s="178">
        <v>-20.1</v>
      </c>
      <c r="H97" s="174">
        <v>64.1</v>
      </c>
    </row>
    <row r="98" s="5" customFormat="1">
      <c r="A98" s="8" t="s">
        <v>337</v>
      </c>
      <c r="B98" s="6">
        <v>2112</v>
      </c>
      <c r="C98" s="178">
        <v>5550</v>
      </c>
      <c r="D98" s="178">
        <v>6789.9</v>
      </c>
      <c r="E98" s="178">
        <v>3960</v>
      </c>
      <c r="F98" s="178">
        <v>6789.9</v>
      </c>
      <c r="G98" s="178">
        <v>2829.9</v>
      </c>
      <c r="H98" s="174">
        <v>171.5</v>
      </c>
    </row>
    <row r="99" s="5" customFormat="1" ht="23.25" customHeight="1">
      <c r="A99" s="47" t="s">
        <v>338</v>
      </c>
      <c r="B99" s="7">
        <v>2113</v>
      </c>
      <c r="C99" s="172">
        <v>0</v>
      </c>
      <c r="D99" s="172">
        <v>0</v>
      </c>
      <c r="E99" s="172">
        <v>0</v>
      </c>
      <c r="F99" s="172">
        <v>0</v>
      </c>
      <c r="G99" s="178">
        <v>0</v>
      </c>
      <c r="H99" s="174">
        <v>0</v>
      </c>
    </row>
    <row r="100" s="5" customFormat="1">
      <c r="A100" s="47" t="s">
        <v>74</v>
      </c>
      <c r="B100" s="7">
        <v>2114</v>
      </c>
      <c r="C100" s="178">
        <v>0</v>
      </c>
      <c r="D100" s="178">
        <v>0</v>
      </c>
      <c r="E100" s="178">
        <v>0</v>
      </c>
      <c r="F100" s="178">
        <v>0</v>
      </c>
      <c r="G100" s="178">
        <v>0</v>
      </c>
      <c r="H100" s="174">
        <v>0</v>
      </c>
    </row>
    <row r="101" s="5" customFormat="1" ht="37.5">
      <c r="A101" s="47" t="s">
        <v>339</v>
      </c>
      <c r="B101" s="7">
        <v>2115</v>
      </c>
      <c r="C101" s="178">
        <v>1378.2</v>
      </c>
      <c r="D101" s="178">
        <v>199.2</v>
      </c>
      <c r="E101" s="178">
        <v>203.2</v>
      </c>
      <c r="F101" s="178">
        <v>199.2</v>
      </c>
      <c r="G101" s="178">
        <v>-4</v>
      </c>
      <c r="H101" s="174">
        <v>98</v>
      </c>
    </row>
    <row r="102" s="5" customFormat="1">
      <c r="A102" s="47" t="s">
        <v>89</v>
      </c>
      <c r="B102" s="7">
        <v>2116</v>
      </c>
      <c r="C102" s="178">
        <v>0</v>
      </c>
      <c r="D102" s="178">
        <v>0</v>
      </c>
      <c r="E102" s="178">
        <v>0</v>
      </c>
      <c r="F102" s="178">
        <v>0</v>
      </c>
      <c r="G102" s="178">
        <v>0</v>
      </c>
      <c r="H102" s="174">
        <v>0</v>
      </c>
    </row>
    <row r="103" s="5" customFormat="1">
      <c r="A103" s="47" t="s">
        <v>359</v>
      </c>
      <c r="B103" s="7">
        <v>2117</v>
      </c>
      <c r="C103" s="178">
        <v>0</v>
      </c>
      <c r="D103" s="178">
        <v>0</v>
      </c>
      <c r="E103" s="178">
        <v>0</v>
      </c>
      <c r="F103" s="178">
        <v>0</v>
      </c>
      <c r="G103" s="178">
        <v>0</v>
      </c>
      <c r="H103" s="174">
        <v>0</v>
      </c>
    </row>
    <row r="104" s="5" customFormat="1" ht="21.75" customHeight="1">
      <c r="A104" s="74" t="s">
        <v>340</v>
      </c>
      <c r="B104" s="60">
        <v>2120</v>
      </c>
      <c r="C104" s="173">
        <v>0</v>
      </c>
      <c r="D104" s="173">
        <v>0</v>
      </c>
      <c r="E104" s="173">
        <v>0</v>
      </c>
      <c r="F104" s="173">
        <v>0</v>
      </c>
      <c r="G104" s="177">
        <v>0</v>
      </c>
      <c r="H104" s="173">
        <v>0</v>
      </c>
    </row>
    <row r="105" s="5" customFormat="1" ht="37.5">
      <c r="A105" s="74" t="s">
        <v>341</v>
      </c>
      <c r="B105" s="60">
        <v>2130</v>
      </c>
      <c r="C105" s="173">
        <v>4194</v>
      </c>
      <c r="D105" s="173">
        <v>5225.7</v>
      </c>
      <c r="E105" s="173">
        <v>3871</v>
      </c>
      <c r="F105" s="173">
        <v>5225.7</v>
      </c>
      <c r="G105" s="177">
        <v>1354.7</v>
      </c>
      <c r="H105" s="173">
        <v>135</v>
      </c>
    </row>
    <row r="106" s="5" customFormat="1" ht="60.75" customHeight="1">
      <c r="A106" s="90" t="s">
        <v>442</v>
      </c>
      <c r="B106" s="7">
        <v>2131</v>
      </c>
      <c r="C106" s="174">
        <v>0</v>
      </c>
      <c r="D106" s="174">
        <v>0</v>
      </c>
      <c r="E106" s="174">
        <v>0</v>
      </c>
      <c r="F106" s="174">
        <v>0</v>
      </c>
      <c r="G106" s="178">
        <v>0</v>
      </c>
      <c r="H106" s="174">
        <v>0</v>
      </c>
    </row>
    <row r="107" s="5" customFormat="1" ht="19.5" customHeight="1">
      <c r="A107" s="90" t="s">
        <v>342</v>
      </c>
      <c r="B107" s="7">
        <v>2133</v>
      </c>
      <c r="C107" s="174">
        <v>4194</v>
      </c>
      <c r="D107" s="174">
        <v>5225.7</v>
      </c>
      <c r="E107" s="174">
        <v>3871</v>
      </c>
      <c r="F107" s="174">
        <v>5225.7</v>
      </c>
      <c r="G107" s="178">
        <v>1354.7</v>
      </c>
      <c r="H107" s="174">
        <v>135</v>
      </c>
    </row>
    <row r="108" s="5" customFormat="1" ht="22.5" customHeight="1" thickBot="1">
      <c r="A108" s="89" t="s">
        <v>343</v>
      </c>
      <c r="B108" s="151">
        <v>2200</v>
      </c>
      <c r="C108" s="173">
        <v>15268.7</v>
      </c>
      <c r="D108" s="173">
        <v>17206.7</v>
      </c>
      <c r="E108" s="173">
        <v>11519.2</v>
      </c>
      <c r="F108" s="173">
        <v>17206.7</v>
      </c>
      <c r="G108" s="177">
        <v>5687.5</v>
      </c>
      <c r="H108" s="173">
        <v>149.4</v>
      </c>
    </row>
    <row r="109" s="5" customFormat="1" ht="19.5" thickBot="1">
      <c r="A109" s="215" t="s">
        <v>280</v>
      </c>
      <c r="B109" s="216"/>
      <c r="C109" s="216"/>
      <c r="D109" s="216"/>
      <c r="E109" s="216"/>
      <c r="F109" s="216"/>
      <c r="G109" s="216"/>
      <c r="H109" s="217"/>
    </row>
    <row r="110" s="5" customFormat="1" ht="20.1" customHeight="1">
      <c r="A110" s="117" t="s">
        <v>277</v>
      </c>
      <c r="B110" s="11">
        <v>3405</v>
      </c>
      <c r="C110" s="173">
        <v>505</v>
      </c>
      <c r="D110" s="173">
        <v>878</v>
      </c>
      <c r="E110" s="173">
        <v>640</v>
      </c>
      <c r="F110" s="173">
        <v>878</v>
      </c>
      <c r="G110" s="177">
        <v>238</v>
      </c>
      <c r="H110" s="173">
        <v>137.2</v>
      </c>
    </row>
    <row r="111" s="5" customFormat="1" ht="20.1" customHeight="1">
      <c r="A111" s="90" t="s">
        <v>333</v>
      </c>
      <c r="B111" s="131">
        <v>3040</v>
      </c>
      <c r="C111" s="174">
        <v>236.3</v>
      </c>
      <c r="D111" s="174">
        <v>301.3</v>
      </c>
      <c r="E111" s="174">
        <v>100</v>
      </c>
      <c r="F111" s="174">
        <v>301.3</v>
      </c>
      <c r="G111" s="178">
        <v>201.3</v>
      </c>
      <c r="H111" s="174">
        <v>301.3</v>
      </c>
    </row>
    <row r="112" s="5" customFormat="1">
      <c r="A112" s="90" t="s">
        <v>271</v>
      </c>
      <c r="B112" s="131">
        <v>3195</v>
      </c>
      <c r="C112" s="174">
        <v>907</v>
      </c>
      <c r="D112" s="174">
        <v>2850</v>
      </c>
      <c r="E112" s="174">
        <v>-192</v>
      </c>
      <c r="F112" s="174">
        <v>2850</v>
      </c>
      <c r="G112" s="178">
        <v>3042</v>
      </c>
      <c r="H112" s="174">
        <v>-1484.4</v>
      </c>
    </row>
    <row r="113">
      <c r="A113" s="90" t="s">
        <v>122</v>
      </c>
      <c r="B113" s="131">
        <v>3295</v>
      </c>
      <c r="C113" s="174">
        <v>-534</v>
      </c>
      <c r="D113" s="174">
        <v>-903</v>
      </c>
      <c r="E113" s="174">
        <v>-168</v>
      </c>
      <c r="F113" s="174">
        <v>-903</v>
      </c>
      <c r="G113" s="178">
        <v>-735</v>
      </c>
      <c r="H113" s="174">
        <v>537.5</v>
      </c>
    </row>
    <row r="114" s="5" customFormat="1">
      <c r="A114" s="90" t="s">
        <v>279</v>
      </c>
      <c r="B114" s="9">
        <v>3395</v>
      </c>
      <c r="C114" s="174">
        <v>0</v>
      </c>
      <c r="D114" s="174">
        <v>0</v>
      </c>
      <c r="E114" s="174">
        <v>0</v>
      </c>
      <c r="F114" s="174">
        <v>0</v>
      </c>
      <c r="G114" s="178">
        <v>0</v>
      </c>
      <c r="H114" s="174">
        <v>0</v>
      </c>
    </row>
    <row r="115" s="5" customFormat="1">
      <c r="A115" s="90" t="s">
        <v>125</v>
      </c>
      <c r="B115" s="9">
        <v>3410</v>
      </c>
      <c r="C115" s="174">
        <v>0</v>
      </c>
      <c r="D115" s="174">
        <v>0</v>
      </c>
      <c r="E115" s="174">
        <v>0</v>
      </c>
      <c r="F115" s="174">
        <v>0</v>
      </c>
      <c r="G115" s="178">
        <v>0</v>
      </c>
      <c r="H115" s="174">
        <v>0</v>
      </c>
    </row>
    <row r="116" s="5" customFormat="1" ht="19.5" thickBot="1">
      <c r="A116" s="118" t="s">
        <v>278</v>
      </c>
      <c r="B116" s="11">
        <v>3415</v>
      </c>
      <c r="C116" s="176">
        <v>878</v>
      </c>
      <c r="D116" s="176">
        <v>2825</v>
      </c>
      <c r="E116" s="176">
        <v>280</v>
      </c>
      <c r="F116" s="176">
        <v>2825</v>
      </c>
      <c r="G116" s="177">
        <v>2545</v>
      </c>
      <c r="H116" s="173">
        <v>1008.9</v>
      </c>
    </row>
    <row r="117" s="5" customFormat="1" ht="19.5" thickBot="1">
      <c r="A117" s="225" t="s">
        <v>281</v>
      </c>
      <c r="B117" s="226"/>
      <c r="C117" s="226"/>
      <c r="D117" s="226"/>
      <c r="E117" s="226"/>
      <c r="F117" s="226"/>
      <c r="G117" s="226"/>
      <c r="H117" s="227"/>
    </row>
    <row r="118" s="5" customFormat="1" ht="20.1" customHeight="1">
      <c r="A118" s="117" t="s">
        <v>237</v>
      </c>
      <c r="B118" s="157">
        <v>4000</v>
      </c>
      <c r="C118" s="179">
        <v>462.4</v>
      </c>
      <c r="D118" s="179">
        <v>810.5</v>
      </c>
      <c r="E118" s="179">
        <v>140</v>
      </c>
      <c r="F118" s="179">
        <v>810.5</v>
      </c>
      <c r="G118" s="177">
        <v>670.5</v>
      </c>
      <c r="H118" s="173">
        <v>578.9</v>
      </c>
    </row>
    <row r="119" s="5" customFormat="1" ht="20.1" customHeight="1">
      <c r="A119" s="8" t="s">
        <v>1</v>
      </c>
      <c r="B119" s="67" t="s">
        <v>153</v>
      </c>
      <c r="C119" s="174">
        <v>0</v>
      </c>
      <c r="D119" s="174">
        <v>0</v>
      </c>
      <c r="E119" s="174">
        <v>0</v>
      </c>
      <c r="F119" s="174">
        <v>0</v>
      </c>
      <c r="G119" s="178">
        <v>0</v>
      </c>
      <c r="H119" s="174">
        <v>0</v>
      </c>
    </row>
    <row r="120" s="5" customFormat="1" ht="20.1" customHeight="1">
      <c r="A120" s="8" t="s">
        <v>2</v>
      </c>
      <c r="B120" s="66">
        <v>4020</v>
      </c>
      <c r="C120" s="174">
        <v>150.5</v>
      </c>
      <c r="D120" s="174">
        <v>443.1</v>
      </c>
      <c r="E120" s="174">
        <v>100</v>
      </c>
      <c r="F120" s="174">
        <v>443.1</v>
      </c>
      <c r="G120" s="178">
        <v>343.1</v>
      </c>
      <c r="H120" s="174">
        <v>443.1</v>
      </c>
    </row>
    <row r="121" s="5" customFormat="1" ht="20.1" customHeight="1">
      <c r="A121" s="8" t="s">
        <v>30</v>
      </c>
      <c r="B121" s="67">
        <v>4030</v>
      </c>
      <c r="C121" s="174">
        <v>37</v>
      </c>
      <c r="D121" s="174">
        <v>340</v>
      </c>
      <c r="E121" s="174">
        <v>40</v>
      </c>
      <c r="F121" s="174">
        <v>340</v>
      </c>
      <c r="G121" s="178">
        <v>300</v>
      </c>
      <c r="H121" s="174">
        <v>850</v>
      </c>
    </row>
    <row r="122" s="5" customFormat="1">
      <c r="A122" s="8" t="s">
        <v>3</v>
      </c>
      <c r="B122" s="66">
        <v>4040</v>
      </c>
      <c r="C122" s="174">
        <v>178.2</v>
      </c>
      <c r="D122" s="174">
        <v>27.4</v>
      </c>
      <c r="E122" s="174">
        <v>0</v>
      </c>
      <c r="F122" s="174">
        <v>27.4</v>
      </c>
      <c r="G122" s="178">
        <v>27.4</v>
      </c>
      <c r="H122" s="174">
        <v>0</v>
      </c>
    </row>
    <row r="123" s="5" customFormat="1" ht="37.5">
      <c r="A123" s="8" t="s">
        <v>60</v>
      </c>
      <c r="B123" s="67">
        <v>4050</v>
      </c>
      <c r="C123" s="174">
        <v>96.7</v>
      </c>
      <c r="D123" s="174">
        <v>0</v>
      </c>
      <c r="E123" s="174">
        <v>0</v>
      </c>
      <c r="F123" s="174">
        <v>0</v>
      </c>
      <c r="G123" s="178">
        <v>0</v>
      </c>
      <c r="H123" s="174">
        <v>0</v>
      </c>
    </row>
    <row r="124" s="5" customFormat="1">
      <c r="A124" s="8" t="s">
        <v>247</v>
      </c>
      <c r="B124" s="67">
        <v>4060</v>
      </c>
      <c r="C124" s="174">
        <v>0</v>
      </c>
      <c r="D124" s="174">
        <v>0</v>
      </c>
      <c r="E124" s="174">
        <v>0</v>
      </c>
      <c r="F124" s="174">
        <v>0</v>
      </c>
      <c r="G124" s="178">
        <v>0</v>
      </c>
      <c r="H124" s="174">
        <v>0</v>
      </c>
    </row>
    <row r="125" s="5" customFormat="1" ht="20.1" customHeight="1">
      <c r="A125" s="89" t="s">
        <v>238</v>
      </c>
      <c r="B125" s="157">
        <v>4000</v>
      </c>
      <c r="C125" s="176">
        <v>462.4</v>
      </c>
      <c r="D125" s="176">
        <v>810.5</v>
      </c>
      <c r="E125" s="176">
        <v>140</v>
      </c>
      <c r="F125" s="176">
        <v>810.5</v>
      </c>
      <c r="G125" s="177">
        <v>670.5</v>
      </c>
      <c r="H125" s="173">
        <v>578.9</v>
      </c>
    </row>
    <row r="126" s="5" customFormat="1" ht="20.1" customHeight="1">
      <c r="A126" s="47" t="s">
        <v>360</v>
      </c>
      <c r="B126" s="119" t="s">
        <v>239</v>
      </c>
      <c r="C126" s="174">
        <v>0</v>
      </c>
      <c r="D126" s="174">
        <v>0</v>
      </c>
      <c r="E126" s="174">
        <v>0</v>
      </c>
      <c r="F126" s="174">
        <v>0</v>
      </c>
      <c r="G126" s="178">
        <v>0</v>
      </c>
      <c r="H126" s="174">
        <v>0</v>
      </c>
    </row>
    <row r="127" s="5" customFormat="1" ht="20.1" customHeight="1">
      <c r="A127" s="47" t="s">
        <v>361</v>
      </c>
      <c r="B127" s="119" t="s">
        <v>240</v>
      </c>
      <c r="C127" s="174">
        <v>0</v>
      </c>
      <c r="D127" s="174">
        <v>0</v>
      </c>
      <c r="E127" s="174">
        <v>0</v>
      </c>
      <c r="F127" s="174">
        <v>0</v>
      </c>
      <c r="G127" s="178">
        <v>0</v>
      </c>
      <c r="H127" s="174">
        <v>0</v>
      </c>
    </row>
    <row r="128" s="5" customFormat="1" ht="20.1" customHeight="1">
      <c r="A128" s="47" t="s">
        <v>201</v>
      </c>
      <c r="B128" s="119" t="s">
        <v>241</v>
      </c>
      <c r="C128" s="174">
        <v>303.4</v>
      </c>
      <c r="D128" s="174">
        <v>785.7</v>
      </c>
      <c r="E128" s="174">
        <v>140</v>
      </c>
      <c r="F128" s="174">
        <v>785.7</v>
      </c>
      <c r="G128" s="178">
        <v>645.7</v>
      </c>
      <c r="H128" s="174">
        <v>561.2</v>
      </c>
    </row>
    <row r="129" s="5" customFormat="1" ht="20.1" customHeight="1" thickBot="1">
      <c r="A129" s="133" t="s">
        <v>362</v>
      </c>
      <c r="B129" s="134" t="s">
        <v>242</v>
      </c>
      <c r="C129" s="180">
        <v>159</v>
      </c>
      <c r="D129" s="180">
        <v>24.8</v>
      </c>
      <c r="E129" s="180">
        <v>0</v>
      </c>
      <c r="F129" s="180">
        <v>24.8</v>
      </c>
      <c r="G129" s="180">
        <v>24.8</v>
      </c>
      <c r="H129" s="180">
        <v>0</v>
      </c>
    </row>
    <row r="130" s="5" customFormat="1" ht="19.5" thickBot="1">
      <c r="A130" s="218" t="s">
        <v>149</v>
      </c>
      <c r="B130" s="219"/>
      <c r="C130" s="219"/>
      <c r="D130" s="219"/>
      <c r="E130" s="219"/>
      <c r="F130" s="219"/>
      <c r="G130" s="219"/>
      <c r="H130" s="220"/>
    </row>
    <row r="131" s="5" customFormat="1">
      <c r="A131" s="120" t="s">
        <v>312</v>
      </c>
      <c r="B131" s="121">
        <v>5040</v>
      </c>
      <c r="C131" s="181">
        <v>2.9</v>
      </c>
      <c r="D131" s="181">
        <v>2.5</v>
      </c>
      <c r="E131" s="91">
        <v>3.2</v>
      </c>
      <c r="F131" s="91" t="s">
        <v>357</v>
      </c>
      <c r="G131" s="189">
        <v>0</v>
      </c>
      <c r="H131" s="195">
        <v>0</v>
      </c>
    </row>
    <row r="132" s="5" customFormat="1">
      <c r="A132" s="120" t="s">
        <v>313</v>
      </c>
      <c r="B132" s="121">
        <v>5020</v>
      </c>
      <c r="C132" s="181">
        <v>11.8</v>
      </c>
      <c r="D132" s="181">
        <v>9.1</v>
      </c>
      <c r="E132" s="91">
        <v>11.4</v>
      </c>
      <c r="F132" s="91" t="s">
        <v>357</v>
      </c>
      <c r="G132" s="189">
        <v>0</v>
      </c>
      <c r="H132" s="195">
        <v>0</v>
      </c>
    </row>
    <row r="133" s="5" customFormat="1">
      <c r="A133" s="90" t="s">
        <v>314</v>
      </c>
      <c r="B133" s="6">
        <v>5030</v>
      </c>
      <c r="C133" s="182">
        <v>30.6</v>
      </c>
      <c r="D133" s="182">
        <v>33.4</v>
      </c>
      <c r="E133" s="91">
        <v>27.5</v>
      </c>
      <c r="F133" s="91" t="s">
        <v>357</v>
      </c>
      <c r="G133" s="189">
        <v>0</v>
      </c>
      <c r="H133" s="195">
        <v>0</v>
      </c>
    </row>
    <row r="134" s="5" customFormat="1">
      <c r="A134" s="122" t="s">
        <v>157</v>
      </c>
      <c r="B134" s="123">
        <v>5110</v>
      </c>
      <c r="C134" s="183">
        <v>0.6</v>
      </c>
      <c r="D134" s="183">
        <v>0.4</v>
      </c>
      <c r="E134" s="91">
        <v>0.7</v>
      </c>
      <c r="F134" s="91" t="s">
        <v>357</v>
      </c>
      <c r="G134" s="189">
        <v>0</v>
      </c>
      <c r="H134" s="195">
        <v>0</v>
      </c>
    </row>
    <row r="135" s="5" customFormat="1" ht="21.75" customHeight="1" thickBot="1">
      <c r="A135" s="144" t="s">
        <v>315</v>
      </c>
      <c r="B135" s="145">
        <v>5220</v>
      </c>
      <c r="C135" s="184">
        <v>0.7</v>
      </c>
      <c r="D135" s="184">
        <v>0.7</v>
      </c>
      <c r="E135" s="91">
        <v>0.7</v>
      </c>
      <c r="F135" s="91" t="s">
        <v>357</v>
      </c>
      <c r="G135" s="190">
        <v>0</v>
      </c>
      <c r="H135" s="190">
        <v>0</v>
      </c>
    </row>
    <row r="136" s="5" customFormat="1" ht="19.5" thickBot="1">
      <c r="A136" s="215" t="s">
        <v>282</v>
      </c>
      <c r="B136" s="216"/>
      <c r="C136" s="216"/>
      <c r="D136" s="216"/>
      <c r="E136" s="216"/>
      <c r="F136" s="216"/>
      <c r="G136" s="216"/>
      <c r="H136" s="217"/>
    </row>
    <row r="137" s="5" customFormat="1" ht="20.1" customHeight="1">
      <c r="A137" s="120" t="s">
        <v>305</v>
      </c>
      <c r="B137" s="121">
        <v>6000</v>
      </c>
      <c r="C137" s="174">
        <v>4706</v>
      </c>
      <c r="D137" s="174">
        <v>4338</v>
      </c>
      <c r="E137" s="91">
        <v>4640</v>
      </c>
      <c r="F137" s="91" t="s">
        <v>357</v>
      </c>
      <c r="G137" s="178">
        <v>-368</v>
      </c>
      <c r="H137" s="174">
        <v>92.2</v>
      </c>
    </row>
    <row r="138" s="5" customFormat="1" ht="20.1" customHeight="1">
      <c r="A138" s="120" t="s">
        <v>306</v>
      </c>
      <c r="B138" s="121">
        <v>6001</v>
      </c>
      <c r="C138" s="185">
        <v>4536</v>
      </c>
      <c r="D138" s="185">
        <v>4181</v>
      </c>
      <c r="E138" s="91">
        <v>4620</v>
      </c>
      <c r="F138" s="91" t="s">
        <v>357</v>
      </c>
      <c r="G138" s="178">
        <v>-355</v>
      </c>
      <c r="H138" s="174">
        <v>92.2</v>
      </c>
    </row>
    <row r="139" s="5" customFormat="1" ht="20.1" customHeight="1">
      <c r="A139" s="120" t="s">
        <v>307</v>
      </c>
      <c r="B139" s="121">
        <v>6002</v>
      </c>
      <c r="C139" s="174">
        <v>14005</v>
      </c>
      <c r="D139" s="174">
        <v>14696</v>
      </c>
      <c r="E139" s="91">
        <v>14080</v>
      </c>
      <c r="F139" s="91" t="s">
        <v>357</v>
      </c>
      <c r="G139" s="178">
        <v>691</v>
      </c>
      <c r="H139" s="174">
        <v>104.9</v>
      </c>
    </row>
    <row r="140" s="5" customFormat="1" ht="20.1" customHeight="1">
      <c r="A140" s="120" t="s">
        <v>308</v>
      </c>
      <c r="B140" s="121">
        <v>6003</v>
      </c>
      <c r="C140" s="174">
        <v>9469</v>
      </c>
      <c r="D140" s="174">
        <v>10515</v>
      </c>
      <c r="E140" s="91">
        <v>9460</v>
      </c>
      <c r="F140" s="91" t="s">
        <v>357</v>
      </c>
      <c r="G140" s="178">
        <v>1046</v>
      </c>
      <c r="H140" s="174">
        <v>111</v>
      </c>
    </row>
    <row r="141" s="5" customFormat="1" ht="20.1" customHeight="1">
      <c r="A141" s="90" t="s">
        <v>309</v>
      </c>
      <c r="B141" s="6">
        <v>6010</v>
      </c>
      <c r="C141" s="174">
        <v>3686</v>
      </c>
      <c r="D141" s="174">
        <v>6999</v>
      </c>
      <c r="E141" s="91">
        <v>4300</v>
      </c>
      <c r="F141" s="91" t="s">
        <v>357</v>
      </c>
      <c r="G141" s="178">
        <v>3313</v>
      </c>
      <c r="H141" s="174">
        <v>189.9</v>
      </c>
    </row>
    <row r="142" s="5" customFormat="1">
      <c r="A142" s="90" t="s">
        <v>310</v>
      </c>
      <c r="B142" s="6">
        <v>6011</v>
      </c>
      <c r="C142" s="174">
        <v>878</v>
      </c>
      <c r="D142" s="174">
        <v>2825</v>
      </c>
      <c r="E142" s="91">
        <v>280</v>
      </c>
      <c r="F142" s="91" t="s">
        <v>357</v>
      </c>
      <c r="G142" s="178">
        <v>1947</v>
      </c>
      <c r="H142" s="174">
        <v>321.8</v>
      </c>
    </row>
    <row r="143" s="5" customFormat="1" ht="20.1" customHeight="1">
      <c r="A143" s="89" t="s">
        <v>185</v>
      </c>
      <c r="B143" s="135">
        <v>6020</v>
      </c>
      <c r="C143" s="173">
        <v>8392</v>
      </c>
      <c r="D143" s="173">
        <v>11337</v>
      </c>
      <c r="E143" s="91">
        <v>8940</v>
      </c>
      <c r="F143" s="158" t="s">
        <v>357</v>
      </c>
      <c r="G143" s="177">
        <v>2945</v>
      </c>
      <c r="H143" s="173">
        <v>135.1</v>
      </c>
    </row>
    <row r="144" s="5" customFormat="1" ht="20.1" customHeight="1">
      <c r="A144" s="90" t="s">
        <v>126</v>
      </c>
      <c r="B144" s="6">
        <v>6030</v>
      </c>
      <c r="C144" s="174">
        <v>0</v>
      </c>
      <c r="D144" s="174">
        <v>0</v>
      </c>
      <c r="E144" s="91">
        <v>0</v>
      </c>
      <c r="F144" s="91" t="s">
        <v>357</v>
      </c>
      <c r="G144" s="178">
        <v>0</v>
      </c>
      <c r="H144" s="174">
        <v>0</v>
      </c>
    </row>
    <row r="145" s="5" customFormat="1" ht="20.1" customHeight="1">
      <c r="A145" s="90" t="s">
        <v>127</v>
      </c>
      <c r="B145" s="6">
        <v>6040</v>
      </c>
      <c r="C145" s="174">
        <v>5162</v>
      </c>
      <c r="D145" s="174">
        <v>8251</v>
      </c>
      <c r="E145" s="91">
        <v>5250</v>
      </c>
      <c r="F145" s="91" t="s">
        <v>357</v>
      </c>
      <c r="G145" s="178">
        <v>3089</v>
      </c>
      <c r="H145" s="174">
        <v>159.8</v>
      </c>
    </row>
    <row r="146" s="5" customFormat="1" ht="20.1" customHeight="1">
      <c r="A146" s="89" t="s">
        <v>186</v>
      </c>
      <c r="B146" s="135">
        <v>6050</v>
      </c>
      <c r="C146" s="186">
        <v>5162</v>
      </c>
      <c r="D146" s="186">
        <v>8251</v>
      </c>
      <c r="E146" s="91">
        <v>5250</v>
      </c>
      <c r="F146" s="158" t="s">
        <v>357</v>
      </c>
      <c r="G146" s="177">
        <v>3089</v>
      </c>
      <c r="H146" s="173">
        <v>159.8</v>
      </c>
    </row>
    <row r="147" s="5" customFormat="1" ht="20.1" customHeight="1">
      <c r="A147" s="90" t="s">
        <v>363</v>
      </c>
      <c r="B147" s="6">
        <v>6060</v>
      </c>
      <c r="C147" s="174">
        <v>0</v>
      </c>
      <c r="D147" s="174">
        <v>0</v>
      </c>
      <c r="E147" s="91">
        <v>0</v>
      </c>
      <c r="F147" s="91" t="s">
        <v>357</v>
      </c>
      <c r="G147" s="178">
        <v>0</v>
      </c>
      <c r="H147" s="174">
        <v>0</v>
      </c>
    </row>
    <row r="148" s="5" customFormat="1">
      <c r="A148" s="90" t="s">
        <v>364</v>
      </c>
      <c r="B148" s="6">
        <v>6070</v>
      </c>
      <c r="C148" s="174">
        <v>0</v>
      </c>
      <c r="D148" s="174">
        <v>0</v>
      </c>
      <c r="E148" s="91">
        <v>0</v>
      </c>
      <c r="F148" s="91" t="s">
        <v>357</v>
      </c>
      <c r="G148" s="178">
        <v>0</v>
      </c>
      <c r="H148" s="174">
        <v>0</v>
      </c>
    </row>
    <row r="149" s="5" customFormat="1" ht="20.1" customHeight="1" thickBot="1">
      <c r="A149" s="89" t="s">
        <v>119</v>
      </c>
      <c r="B149" s="135">
        <v>6080</v>
      </c>
      <c r="C149" s="173">
        <v>3230</v>
      </c>
      <c r="D149" s="173">
        <v>3086</v>
      </c>
      <c r="E149" s="91">
        <v>3690</v>
      </c>
      <c r="F149" s="158" t="s">
        <v>357</v>
      </c>
      <c r="G149" s="177">
        <v>-144</v>
      </c>
      <c r="H149" s="173">
        <v>95.5</v>
      </c>
    </row>
    <row r="150" s="5" customFormat="1" ht="19.5" thickBot="1">
      <c r="A150" s="225" t="s">
        <v>283</v>
      </c>
      <c r="B150" s="226"/>
      <c r="C150" s="226"/>
      <c r="D150" s="226"/>
      <c r="E150" s="226"/>
      <c r="F150" s="226"/>
      <c r="G150" s="226"/>
      <c r="H150" s="227"/>
    </row>
    <row r="151" s="5" customFormat="1" ht="20.1" customHeight="1">
      <c r="A151" s="117" t="s">
        <v>334</v>
      </c>
      <c r="B151" s="159" t="s">
        <v>284</v>
      </c>
      <c r="C151" s="179">
        <v>0</v>
      </c>
      <c r="D151" s="179">
        <v>0</v>
      </c>
      <c r="E151" s="179">
        <v>0</v>
      </c>
      <c r="F151" s="179">
        <v>0</v>
      </c>
      <c r="G151" s="173">
        <v>0</v>
      </c>
      <c r="H151" s="173">
        <v>0</v>
      </c>
    </row>
    <row r="152" s="5" customFormat="1" ht="20.1" customHeight="1">
      <c r="A152" s="90" t="s">
        <v>365</v>
      </c>
      <c r="B152" s="124" t="s">
        <v>286</v>
      </c>
      <c r="C152" s="178">
        <v>0</v>
      </c>
      <c r="D152" s="178">
        <v>0</v>
      </c>
      <c r="E152" s="174">
        <v>0</v>
      </c>
      <c r="F152" s="174">
        <v>0</v>
      </c>
      <c r="G152" s="174">
        <v>0</v>
      </c>
      <c r="H152" s="174">
        <v>0</v>
      </c>
    </row>
    <row r="153" s="5" customFormat="1" ht="20.1" customHeight="1">
      <c r="A153" s="90" t="s">
        <v>366</v>
      </c>
      <c r="B153" s="124" t="s">
        <v>287</v>
      </c>
      <c r="C153" s="178">
        <v>0</v>
      </c>
      <c r="D153" s="178">
        <v>0</v>
      </c>
      <c r="E153" s="174">
        <v>0</v>
      </c>
      <c r="F153" s="174">
        <v>0</v>
      </c>
      <c r="G153" s="174">
        <v>0</v>
      </c>
      <c r="H153" s="174">
        <v>0</v>
      </c>
    </row>
    <row r="154" s="5" customFormat="1" ht="20.1" customHeight="1">
      <c r="A154" s="90" t="s">
        <v>367</v>
      </c>
      <c r="B154" s="124" t="s">
        <v>288</v>
      </c>
      <c r="C154" s="178">
        <v>0</v>
      </c>
      <c r="D154" s="178">
        <v>0</v>
      </c>
      <c r="E154" s="174">
        <v>0</v>
      </c>
      <c r="F154" s="174">
        <v>0</v>
      </c>
      <c r="G154" s="174">
        <v>0</v>
      </c>
      <c r="H154" s="174">
        <v>0</v>
      </c>
    </row>
    <row r="155" s="5" customFormat="1" ht="20.1" customHeight="1">
      <c r="A155" s="89" t="s">
        <v>335</v>
      </c>
      <c r="B155" s="160" t="s">
        <v>285</v>
      </c>
      <c r="C155" s="176">
        <v>0</v>
      </c>
      <c r="D155" s="176">
        <v>0</v>
      </c>
      <c r="E155" s="176">
        <v>0</v>
      </c>
      <c r="F155" s="176">
        <v>0</v>
      </c>
      <c r="G155" s="173">
        <v>0</v>
      </c>
      <c r="H155" s="173">
        <v>0</v>
      </c>
    </row>
    <row r="156" s="5" customFormat="1" ht="20.1" customHeight="1">
      <c r="A156" s="90" t="s">
        <v>365</v>
      </c>
      <c r="B156" s="124" t="s">
        <v>289</v>
      </c>
      <c r="C156" s="187">
        <v>0</v>
      </c>
      <c r="D156" s="187">
        <v>0</v>
      </c>
      <c r="E156" s="174">
        <v>0</v>
      </c>
      <c r="F156" s="174">
        <v>0</v>
      </c>
      <c r="G156" s="174">
        <v>0</v>
      </c>
      <c r="H156" s="174">
        <v>0</v>
      </c>
    </row>
    <row r="157" s="5" customFormat="1" ht="20.1" customHeight="1">
      <c r="A157" s="90" t="s">
        <v>366</v>
      </c>
      <c r="B157" s="124" t="s">
        <v>290</v>
      </c>
      <c r="C157" s="187">
        <v>0</v>
      </c>
      <c r="D157" s="187">
        <v>0</v>
      </c>
      <c r="E157" s="174">
        <v>0</v>
      </c>
      <c r="F157" s="174">
        <v>0</v>
      </c>
      <c r="G157" s="174">
        <v>0</v>
      </c>
      <c r="H157" s="174">
        <v>0</v>
      </c>
    </row>
    <row r="158" s="5" customFormat="1" ht="20.1" customHeight="1" thickBot="1">
      <c r="A158" s="122" t="s">
        <v>367</v>
      </c>
      <c r="B158" s="125" t="s">
        <v>291</v>
      </c>
      <c r="C158" s="187">
        <v>0</v>
      </c>
      <c r="D158" s="187">
        <v>0</v>
      </c>
      <c r="E158" s="174">
        <v>0</v>
      </c>
      <c r="F158" s="174">
        <v>0</v>
      </c>
      <c r="G158" s="174">
        <v>0</v>
      </c>
      <c r="H158" s="174">
        <v>0</v>
      </c>
    </row>
    <row r="159" s="5" customFormat="1" ht="19.5" thickBot="1">
      <c r="A159" s="215" t="s">
        <v>292</v>
      </c>
      <c r="B159" s="216"/>
      <c r="C159" s="216"/>
      <c r="D159" s="216"/>
      <c r="E159" s="216"/>
      <c r="F159" s="216"/>
      <c r="G159" s="216"/>
      <c r="H159" s="217"/>
    </row>
    <row r="160" s="5" customFormat="1" ht="60.75" customHeight="1">
      <c r="A160" s="89" t="s">
        <v>440</v>
      </c>
      <c r="B160" s="160" t="s">
        <v>293</v>
      </c>
      <c r="C160" s="191">
        <v>79</v>
      </c>
      <c r="D160" s="192" t="s">
        <v>357</v>
      </c>
      <c r="E160" s="191">
        <v>78</v>
      </c>
      <c r="F160" s="191">
        <v>78</v>
      </c>
      <c r="G160" s="192">
        <v>0</v>
      </c>
      <c r="H160" s="173">
        <v>100</v>
      </c>
    </row>
    <row r="161" s="5" customFormat="1" ht="18.75" customHeight="1">
      <c r="A161" s="90" t="s">
        <v>410</v>
      </c>
      <c r="B161" s="124" t="s">
        <v>294</v>
      </c>
      <c r="C161" s="193">
        <v>0</v>
      </c>
      <c r="D161" s="194" t="s">
        <v>357</v>
      </c>
      <c r="E161" s="193">
        <v>0</v>
      </c>
      <c r="F161" s="193">
        <v>0</v>
      </c>
      <c r="G161" s="194">
        <v>0</v>
      </c>
      <c r="H161" s="174">
        <v>0</v>
      </c>
    </row>
    <row r="162" s="5" customFormat="1" ht="18.75" customHeight="1">
      <c r="A162" s="90" t="s">
        <v>419</v>
      </c>
      <c r="B162" s="124" t="s">
        <v>295</v>
      </c>
      <c r="C162" s="193">
        <v>0</v>
      </c>
      <c r="D162" s="194" t="s">
        <v>357</v>
      </c>
      <c r="E162" s="193">
        <v>0</v>
      </c>
      <c r="F162" s="193">
        <v>0</v>
      </c>
      <c r="G162" s="194">
        <v>0</v>
      </c>
      <c r="H162" s="174">
        <v>0</v>
      </c>
    </row>
    <row r="163" s="5" customFormat="1">
      <c r="A163" s="8" t="s">
        <v>428</v>
      </c>
      <c r="B163" s="124" t="s">
        <v>296</v>
      </c>
      <c r="C163" s="193">
        <v>1</v>
      </c>
      <c r="D163" s="194" t="s">
        <v>357</v>
      </c>
      <c r="E163" s="193">
        <v>1</v>
      </c>
      <c r="F163" s="193">
        <v>1</v>
      </c>
      <c r="G163" s="194">
        <v>0</v>
      </c>
      <c r="H163" s="174">
        <v>100</v>
      </c>
    </row>
    <row r="164" s="5" customFormat="1">
      <c r="A164" s="8" t="s">
        <v>197</v>
      </c>
      <c r="B164" s="124" t="s">
        <v>422</v>
      </c>
      <c r="C164" s="193">
        <v>20</v>
      </c>
      <c r="D164" s="194" t="s">
        <v>357</v>
      </c>
      <c r="E164" s="193">
        <v>20</v>
      </c>
      <c r="F164" s="193">
        <v>21</v>
      </c>
      <c r="G164" s="194">
        <v>1</v>
      </c>
      <c r="H164" s="174">
        <v>105</v>
      </c>
    </row>
    <row r="165" s="5" customFormat="1">
      <c r="A165" s="8" t="s">
        <v>198</v>
      </c>
      <c r="B165" s="124" t="s">
        <v>423</v>
      </c>
      <c r="C165" s="193">
        <v>58</v>
      </c>
      <c r="D165" s="194" t="s">
        <v>357</v>
      </c>
      <c r="E165" s="193">
        <v>57</v>
      </c>
      <c r="F165" s="193">
        <v>56</v>
      </c>
      <c r="G165" s="194">
        <v>-1</v>
      </c>
      <c r="H165" s="174">
        <v>98.2</v>
      </c>
    </row>
    <row r="166" s="5" customFormat="1" ht="20.1" customHeight="1">
      <c r="A166" s="89" t="s">
        <v>5</v>
      </c>
      <c r="B166" s="160" t="s">
        <v>297</v>
      </c>
      <c r="C166" s="176">
        <v>18305</v>
      </c>
      <c r="D166" s="177" t="s">
        <v>357</v>
      </c>
      <c r="E166" s="176">
        <v>17586</v>
      </c>
      <c r="F166" s="176">
        <v>22912</v>
      </c>
      <c r="G166" s="177">
        <v>5326</v>
      </c>
      <c r="H166" s="173">
        <v>130.3</v>
      </c>
    </row>
    <row r="167" s="5" customFormat="1" ht="37.5">
      <c r="A167" s="89" t="s">
        <v>439</v>
      </c>
      <c r="B167" s="160" t="s">
        <v>298</v>
      </c>
      <c r="C167" s="176">
        <v>19309.1</v>
      </c>
      <c r="D167" s="177" t="s">
        <v>357</v>
      </c>
      <c r="E167" s="177">
        <v>18788.5</v>
      </c>
      <c r="F167" s="177">
        <v>24478.6</v>
      </c>
      <c r="G167" s="177">
        <v>5690.1</v>
      </c>
      <c r="H167" s="173">
        <v>130.3</v>
      </c>
    </row>
    <row r="168" s="5" customFormat="1" ht="20.1" customHeight="1">
      <c r="A168" s="90" t="s">
        <v>426</v>
      </c>
      <c r="B168" s="124" t="s">
        <v>299</v>
      </c>
      <c r="C168" s="188">
        <v>0</v>
      </c>
      <c r="D168" s="178" t="s">
        <v>357</v>
      </c>
      <c r="E168" s="174">
        <v>0</v>
      </c>
      <c r="F168" s="174">
        <v>0</v>
      </c>
      <c r="G168" s="178">
        <v>0</v>
      </c>
      <c r="H168" s="174">
        <v>0</v>
      </c>
    </row>
    <row r="169" s="5" customFormat="1" ht="20.1" customHeight="1">
      <c r="A169" s="90" t="s">
        <v>427</v>
      </c>
      <c r="B169" s="124" t="s">
        <v>300</v>
      </c>
      <c r="C169" s="188">
        <v>0</v>
      </c>
      <c r="D169" s="178" t="s">
        <v>357</v>
      </c>
      <c r="E169" s="174">
        <v>0</v>
      </c>
      <c r="F169" s="174">
        <v>0</v>
      </c>
      <c r="G169" s="178">
        <v>0</v>
      </c>
      <c r="H169" s="174">
        <v>0</v>
      </c>
    </row>
    <row r="170" s="5" customFormat="1" ht="20.1" customHeight="1">
      <c r="A170" s="8" t="s">
        <v>428</v>
      </c>
      <c r="B170" s="124" t="s">
        <v>301</v>
      </c>
      <c r="C170" s="188">
        <v>63316.7</v>
      </c>
      <c r="D170" s="178" t="s">
        <v>357</v>
      </c>
      <c r="E170" s="174">
        <v>87500</v>
      </c>
      <c r="F170" s="174">
        <v>95891.7</v>
      </c>
      <c r="G170" s="178">
        <v>8391.7</v>
      </c>
      <c r="H170" s="174">
        <v>109.6</v>
      </c>
    </row>
    <row r="171" s="5" customFormat="1" ht="20.1" customHeight="1">
      <c r="A171" s="8" t="s">
        <v>430</v>
      </c>
      <c r="B171" s="124" t="s">
        <v>420</v>
      </c>
      <c r="C171" s="188">
        <v>31014.6</v>
      </c>
      <c r="D171" s="178" t="s">
        <v>357</v>
      </c>
      <c r="E171" s="174">
        <v>27100</v>
      </c>
      <c r="F171" s="174">
        <v>37620.6</v>
      </c>
      <c r="G171" s="178">
        <v>10520.6</v>
      </c>
      <c r="H171" s="174">
        <v>138.8</v>
      </c>
    </row>
    <row r="172" s="5" customFormat="1" ht="20.1" customHeight="1">
      <c r="A172" s="8" t="s">
        <v>429</v>
      </c>
      <c r="B172" s="124" t="s">
        <v>421</v>
      </c>
      <c r="C172" s="188">
        <v>14513.9</v>
      </c>
      <c r="D172" s="178" t="s">
        <v>357</v>
      </c>
      <c r="E172" s="174">
        <v>14666.7</v>
      </c>
      <c r="F172" s="174">
        <v>18275.1</v>
      </c>
      <c r="G172" s="178">
        <v>3608.4</v>
      </c>
      <c r="H172" s="174">
        <v>124.6</v>
      </c>
    </row>
    <row r="173" s="5" customFormat="1" ht="20.1" customHeight="1">
      <c r="A173" s="27"/>
      <c r="B173" s="138"/>
      <c r="C173" s="139"/>
      <c r="D173" s="139"/>
      <c r="E173" s="140"/>
      <c r="F173" s="140"/>
      <c r="G173" s="140"/>
      <c r="H173" s="141"/>
    </row>
    <row r="174" s="5" customFormat="1" ht="20.1" customHeight="1">
      <c r="A174" s="27"/>
      <c r="B174" s="138"/>
      <c r="C174" s="139"/>
      <c r="D174" s="139"/>
      <c r="E174" s="140"/>
      <c r="F174" s="140"/>
      <c r="G174" s="140"/>
      <c r="H174" s="141"/>
    </row>
    <row r="175">
      <c r="A175" s="68"/>
    </row>
    <row r="176">
      <c r="A176" s="45" t="s">
        <v>485</v>
      </c>
      <c r="B176" s="1"/>
      <c r="C176" s="223" t="s">
        <v>90</v>
      </c>
      <c r="D176" s="224"/>
      <c r="E176" s="224"/>
      <c r="F176" s="224"/>
      <c r="G176" s="222" t="s">
        <v>484</v>
      </c>
      <c r="H176" s="222"/>
    </row>
    <row r="177" s="2" customFormat="1" ht="20.1" customHeight="1">
      <c r="A177" s="214" t="s">
        <v>68</v>
      </c>
      <c r="B177" s="3"/>
      <c r="C177" s="222" t="s">
        <v>69</v>
      </c>
      <c r="D177" s="222"/>
      <c r="E177" s="222"/>
      <c r="F177" s="222"/>
      <c r="G177" s="221" t="s">
        <v>86</v>
      </c>
      <c r="H177" s="221"/>
      <c r="I177" s="4"/>
    </row>
    <row r="178">
      <c r="A178" s="68"/>
    </row>
    <row r="179">
      <c r="A179" s="68"/>
    </row>
    <row r="180">
      <c r="A180" s="68"/>
    </row>
    <row r="181">
      <c r="A181" s="68"/>
    </row>
    <row r="182">
      <c r="A182" s="68"/>
    </row>
    <row r="183">
      <c r="A183" s="68"/>
    </row>
    <row r="184">
      <c r="A184" s="68"/>
    </row>
    <row r="185">
      <c r="A185" s="68"/>
    </row>
    <row r="186">
      <c r="A186" s="68"/>
    </row>
    <row r="187">
      <c r="A187" s="68"/>
    </row>
    <row r="188">
      <c r="A188" s="68"/>
    </row>
    <row r="189">
      <c r="A189" s="68"/>
    </row>
    <row r="190">
      <c r="A190" s="68"/>
    </row>
    <row r="191">
      <c r="A191" s="68"/>
    </row>
    <row r="192">
      <c r="A192" s="68"/>
    </row>
    <row r="193">
      <c r="A193" s="68"/>
    </row>
    <row r="194">
      <c r="A194" s="68"/>
    </row>
    <row r="195">
      <c r="A195" s="68"/>
    </row>
    <row r="196">
      <c r="A196" s="68"/>
    </row>
    <row r="197">
      <c r="A197" s="68"/>
    </row>
    <row r="198">
      <c r="A198" s="68"/>
    </row>
    <row r="199">
      <c r="A199" s="68"/>
    </row>
    <row r="200">
      <c r="A200" s="68"/>
    </row>
    <row r="201">
      <c r="A201" s="68"/>
    </row>
    <row r="202">
      <c r="A202" s="68"/>
    </row>
    <row r="203">
      <c r="A203" s="68"/>
    </row>
    <row r="204">
      <c r="A204" s="68"/>
    </row>
    <row r="205">
      <c r="A205" s="68"/>
    </row>
    <row r="206">
      <c r="A206" s="68"/>
    </row>
    <row r="207">
      <c r="A207" s="68"/>
    </row>
    <row r="208">
      <c r="A208" s="68"/>
    </row>
    <row r="209">
      <c r="A209" s="68"/>
    </row>
    <row r="210">
      <c r="A210" s="68"/>
    </row>
    <row r="211">
      <c r="A211" s="68"/>
    </row>
    <row r="212">
      <c r="A212" s="68"/>
    </row>
    <row r="213">
      <c r="A213" s="68"/>
    </row>
    <row r="214">
      <c r="A214" s="68"/>
    </row>
    <row r="215">
      <c r="A215" s="68"/>
    </row>
    <row r="216">
      <c r="A216" s="68"/>
    </row>
    <row r="217">
      <c r="A217" s="68"/>
    </row>
    <row r="218">
      <c r="A218" s="68"/>
    </row>
    <row r="219">
      <c r="A219" s="68"/>
    </row>
    <row r="220">
      <c r="A220" s="68"/>
    </row>
    <row r="221">
      <c r="A221" s="68"/>
    </row>
    <row r="222">
      <c r="A222" s="68"/>
    </row>
    <row r="223">
      <c r="A223" s="68"/>
    </row>
    <row r="224">
      <c r="A224" s="68"/>
    </row>
    <row r="225">
      <c r="A225" s="68"/>
    </row>
    <row r="226">
      <c r="A226" s="68"/>
    </row>
    <row r="227">
      <c r="A227" s="68"/>
    </row>
    <row r="228">
      <c r="A228" s="68"/>
    </row>
    <row r="229">
      <c r="A229" s="68"/>
    </row>
    <row r="230">
      <c r="A230" s="68"/>
    </row>
    <row r="231">
      <c r="A231" s="68"/>
    </row>
    <row r="232">
      <c r="A232" s="68"/>
    </row>
    <row r="233">
      <c r="A233" s="68"/>
    </row>
    <row r="234">
      <c r="A234" s="68"/>
    </row>
    <row r="235">
      <c r="A235" s="68"/>
    </row>
    <row r="236">
      <c r="A236" s="68"/>
    </row>
    <row r="237">
      <c r="A237" s="68"/>
    </row>
    <row r="238">
      <c r="A238" s="68"/>
    </row>
    <row r="239">
      <c r="A239" s="68"/>
    </row>
    <row r="240">
      <c r="A240" s="68"/>
    </row>
    <row r="241">
      <c r="A241" s="68"/>
    </row>
    <row r="242">
      <c r="A242" s="68"/>
    </row>
    <row r="243">
      <c r="A243" s="68"/>
    </row>
    <row r="244">
      <c r="A244" s="68"/>
    </row>
    <row r="245">
      <c r="A245" s="68"/>
    </row>
    <row r="246">
      <c r="A246" s="68"/>
    </row>
    <row r="247">
      <c r="A247" s="68"/>
    </row>
    <row r="248">
      <c r="A248" s="68"/>
    </row>
    <row r="249">
      <c r="A249" s="68"/>
    </row>
    <row r="250">
      <c r="A250" s="68"/>
    </row>
    <row r="251">
      <c r="A251" s="68"/>
    </row>
    <row r="252">
      <c r="A252" s="68"/>
    </row>
    <row r="253">
      <c r="A253" s="68"/>
    </row>
    <row r="254">
      <c r="A254" s="68"/>
    </row>
    <row r="255">
      <c r="A255" s="68"/>
    </row>
    <row r="256">
      <c r="A256" s="68"/>
    </row>
    <row r="257">
      <c r="A257" s="68"/>
    </row>
    <row r="258">
      <c r="A258" s="68"/>
    </row>
    <row r="259">
      <c r="A259" s="68"/>
    </row>
    <row r="260">
      <c r="A260" s="68"/>
    </row>
    <row r="261">
      <c r="A261" s="68"/>
    </row>
    <row r="262">
      <c r="A262" s="68"/>
    </row>
    <row r="263">
      <c r="A263" s="68"/>
    </row>
    <row r="264">
      <c r="A264" s="68"/>
    </row>
    <row r="265">
      <c r="A265" s="68"/>
    </row>
    <row r="266">
      <c r="A266" s="68"/>
    </row>
    <row r="267">
      <c r="A267" s="68"/>
    </row>
    <row r="268">
      <c r="A268" s="68"/>
    </row>
    <row r="269">
      <c r="A269" s="68"/>
    </row>
    <row r="270">
      <c r="A270" s="68"/>
    </row>
    <row r="271">
      <c r="A271" s="68"/>
    </row>
    <row r="272">
      <c r="A272" s="68"/>
    </row>
    <row r="273">
      <c r="A273" s="68"/>
    </row>
    <row r="274">
      <c r="A274" s="68"/>
    </row>
    <row r="275">
      <c r="A275" s="68"/>
    </row>
    <row r="276">
      <c r="A276" s="68"/>
    </row>
    <row r="277">
      <c r="A277" s="68"/>
    </row>
    <row r="278">
      <c r="A278" s="68"/>
    </row>
    <row r="279">
      <c r="A279" s="68"/>
    </row>
    <row r="280">
      <c r="A280" s="68"/>
    </row>
    <row r="281">
      <c r="A281" s="68"/>
    </row>
    <row r="282">
      <c r="A282" s="68"/>
    </row>
    <row r="283">
      <c r="A283" s="68"/>
    </row>
    <row r="284">
      <c r="A284" s="68"/>
    </row>
    <row r="285">
      <c r="A285" s="68"/>
    </row>
    <row r="286">
      <c r="A286" s="68"/>
    </row>
    <row r="287">
      <c r="A287" s="68"/>
    </row>
    <row r="288">
      <c r="A288" s="68"/>
    </row>
    <row r="289">
      <c r="A289" s="68"/>
    </row>
    <row r="290">
      <c r="A290" s="68"/>
    </row>
    <row r="291">
      <c r="A291" s="68"/>
    </row>
    <row r="292">
      <c r="A292" s="68"/>
    </row>
    <row r="293">
      <c r="A293" s="68"/>
    </row>
    <row r="294">
      <c r="A294" s="68"/>
    </row>
    <row r="295">
      <c r="A295" s="68"/>
    </row>
    <row r="296">
      <c r="A296" s="68"/>
    </row>
    <row r="297">
      <c r="A297" s="68"/>
    </row>
    <row r="298">
      <c r="A298" s="68"/>
    </row>
    <row r="299">
      <c r="A299" s="68"/>
    </row>
    <row r="300">
      <c r="A300" s="68"/>
    </row>
    <row r="301">
      <c r="A301" s="68"/>
    </row>
    <row r="302">
      <c r="A302" s="68"/>
    </row>
    <row r="303">
      <c r="A303" s="68"/>
    </row>
    <row r="304">
      <c r="A304" s="68"/>
    </row>
    <row r="305">
      <c r="A305" s="68"/>
    </row>
    <row r="306">
      <c r="A306" s="68"/>
    </row>
    <row r="307">
      <c r="A307" s="68"/>
    </row>
    <row r="308">
      <c r="A308" s="68"/>
    </row>
    <row r="309">
      <c r="A309" s="68"/>
    </row>
    <row r="310">
      <c r="A310" s="68"/>
    </row>
    <row r="311">
      <c r="A311" s="68"/>
    </row>
    <row r="312">
      <c r="A312" s="68"/>
    </row>
    <row r="313">
      <c r="A313" s="68"/>
    </row>
    <row r="314">
      <c r="A314" s="68"/>
    </row>
    <row r="315">
      <c r="A315" s="68"/>
    </row>
    <row r="316">
      <c r="A316" s="68"/>
    </row>
    <row r="317">
      <c r="A317" s="68"/>
    </row>
    <row r="318">
      <c r="A318" s="68"/>
    </row>
    <row r="319">
      <c r="A319" s="68"/>
    </row>
    <row r="320">
      <c r="A320" s="68"/>
    </row>
    <row r="321">
      <c r="A321" s="68"/>
    </row>
    <row r="322">
      <c r="A322" s="68"/>
    </row>
    <row r="323">
      <c r="A323" s="68"/>
    </row>
    <row r="324">
      <c r="A324" s="68"/>
    </row>
    <row r="325">
      <c r="A325" s="68"/>
    </row>
    <row r="326">
      <c r="A326" s="68"/>
    </row>
    <row r="327">
      <c r="A327" s="68"/>
    </row>
    <row r="328">
      <c r="A328" s="68"/>
    </row>
    <row r="329">
      <c r="A329" s="68"/>
    </row>
    <row r="330">
      <c r="A330" s="68"/>
    </row>
    <row r="331">
      <c r="A331" s="68"/>
    </row>
    <row r="332">
      <c r="A332" s="68"/>
    </row>
    <row r="333">
      <c r="A333" s="68"/>
    </row>
    <row r="334">
      <c r="A334" s="68"/>
    </row>
    <row r="335">
      <c r="A335" s="68"/>
    </row>
    <row r="336">
      <c r="A336" s="52"/>
    </row>
    <row r="337">
      <c r="A337" s="52"/>
    </row>
    <row r="338">
      <c r="A338" s="52"/>
    </row>
    <row r="339">
      <c r="A339" s="52"/>
    </row>
    <row r="340">
      <c r="A340" s="52"/>
    </row>
    <row r="341">
      <c r="A341" s="52"/>
    </row>
    <row r="342">
      <c r="A342" s="52"/>
    </row>
    <row r="343">
      <c r="A343" s="52"/>
    </row>
    <row r="344">
      <c r="A344" s="52"/>
    </row>
    <row r="345">
      <c r="A345" s="52"/>
    </row>
    <row r="346">
      <c r="A346" s="52"/>
    </row>
    <row r="347">
      <c r="A347" s="52"/>
    </row>
    <row r="348">
      <c r="A348" s="52"/>
    </row>
    <row r="349">
      <c r="A349" s="52"/>
    </row>
    <row r="350">
      <c r="A350" s="52"/>
    </row>
    <row r="351">
      <c r="A351" s="52"/>
    </row>
    <row r="352">
      <c r="A352" s="52"/>
    </row>
    <row r="353">
      <c r="A353" s="52"/>
    </row>
    <row r="354">
      <c r="A354" s="52"/>
    </row>
    <row r="355">
      <c r="A355" s="52"/>
    </row>
    <row r="356">
      <c r="A356" s="52"/>
    </row>
    <row r="357">
      <c r="A357" s="52"/>
    </row>
    <row r="358">
      <c r="A358" s="52"/>
    </row>
    <row r="359">
      <c r="A359" s="52"/>
    </row>
    <row r="360">
      <c r="A360" s="52"/>
    </row>
    <row r="361">
      <c r="A361" s="52"/>
    </row>
    <row r="362">
      <c r="A362" s="52"/>
    </row>
    <row r="363">
      <c r="A363" s="52"/>
    </row>
    <row r="364">
      <c r="A364" s="52"/>
    </row>
    <row r="365">
      <c r="A365" s="52"/>
    </row>
    <row r="366">
      <c r="A366" s="52"/>
    </row>
    <row r="367">
      <c r="A367" s="52"/>
    </row>
    <row r="368">
      <c r="A368" s="52"/>
    </row>
    <row r="369">
      <c r="A369" s="52"/>
    </row>
    <row r="370">
      <c r="A370" s="52"/>
    </row>
    <row r="371">
      <c r="A371" s="52"/>
    </row>
    <row r="372">
      <c r="A372" s="52"/>
    </row>
    <row r="373">
      <c r="A373" s="52"/>
    </row>
    <row r="374">
      <c r="A374" s="52"/>
    </row>
    <row r="375">
      <c r="A375" s="52"/>
    </row>
    <row r="376">
      <c r="A376" s="52"/>
    </row>
    <row r="377">
      <c r="A377" s="52"/>
    </row>
    <row r="378">
      <c r="A378" s="52"/>
    </row>
    <row r="379">
      <c r="A379" s="52"/>
    </row>
    <row r="380">
      <c r="A380" s="52"/>
    </row>
    <row r="381">
      <c r="A381" s="52"/>
    </row>
    <row r="382">
      <c r="A382" s="52"/>
    </row>
    <row r="383">
      <c r="A383" s="52"/>
    </row>
    <row r="384">
      <c r="A384" s="52"/>
    </row>
    <row r="385">
      <c r="A385" s="52"/>
    </row>
    <row r="386">
      <c r="A386" s="52"/>
    </row>
    <row r="387">
      <c r="A387" s="52"/>
    </row>
    <row r="388">
      <c r="A388" s="52"/>
    </row>
    <row r="389">
      <c r="A389" s="52"/>
    </row>
    <row r="390">
      <c r="A390" s="52"/>
    </row>
    <row r="391">
      <c r="A391" s="52"/>
    </row>
    <row r="392">
      <c r="A392" s="52"/>
    </row>
    <row r="393">
      <c r="A393" s="52"/>
    </row>
    <row r="394">
      <c r="A394" s="52"/>
    </row>
    <row r="395">
      <c r="A395" s="52"/>
    </row>
    <row r="396">
      <c r="A396" s="52"/>
    </row>
    <row r="397">
      <c r="A397" s="52"/>
    </row>
    <row r="398">
      <c r="A398" s="52"/>
    </row>
    <row r="399">
      <c r="A399" s="52"/>
    </row>
    <row r="400">
      <c r="A400" s="52"/>
    </row>
    <row r="401">
      <c r="A401" s="52"/>
    </row>
    <row r="402">
      <c r="A402" s="52"/>
    </row>
    <row r="403">
      <c r="A403" s="52"/>
    </row>
    <row r="404">
      <c r="A404" s="52"/>
    </row>
    <row r="405">
      <c r="A405" s="52"/>
    </row>
    <row r="406">
      <c r="A406" s="52"/>
    </row>
    <row r="407">
      <c r="A407" s="52"/>
    </row>
    <row r="408">
      <c r="A408" s="52"/>
    </row>
    <row r="409">
      <c r="A409" s="52"/>
    </row>
    <row r="410">
      <c r="A410" s="52"/>
    </row>
    <row r="411">
      <c r="A411" s="52"/>
    </row>
    <row r="412">
      <c r="A412" s="52"/>
    </row>
    <row r="413">
      <c r="A413" s="52"/>
    </row>
    <row r="414">
      <c r="A414" s="52"/>
    </row>
    <row r="415">
      <c r="A415" s="52"/>
    </row>
    <row r="416">
      <c r="A416" s="52"/>
    </row>
    <row r="417">
      <c r="A417" s="52"/>
    </row>
    <row r="418">
      <c r="A418" s="52"/>
    </row>
    <row r="419">
      <c r="A419" s="52"/>
    </row>
    <row r="420">
      <c r="A420" s="52"/>
    </row>
    <row r="421">
      <c r="A421" s="52"/>
    </row>
    <row r="422">
      <c r="A422" s="52"/>
    </row>
    <row r="423">
      <c r="A423" s="52"/>
    </row>
    <row r="424">
      <c r="A424" s="52"/>
    </row>
    <row r="425">
      <c r="A425" s="52"/>
    </row>
    <row r="426">
      <c r="A426" s="52"/>
    </row>
    <row r="427">
      <c r="A427" s="52"/>
    </row>
    <row r="428">
      <c r="A428" s="52"/>
    </row>
    <row r="429">
      <c r="A429" s="52"/>
    </row>
    <row r="430">
      <c r="A430" s="52"/>
    </row>
    <row r="431">
      <c r="A431" s="52"/>
    </row>
    <row r="432">
      <c r="A432" s="52"/>
    </row>
    <row r="433">
      <c r="A433" s="52"/>
    </row>
    <row r="434">
      <c r="A434" s="52"/>
    </row>
    <row r="435">
      <c r="A435" s="52"/>
    </row>
    <row r="436">
      <c r="A436" s="52"/>
    </row>
    <row r="437">
      <c r="A437" s="52"/>
    </row>
    <row r="438">
      <c r="A438" s="52"/>
    </row>
    <row r="439">
      <c r="A439" s="52"/>
    </row>
    <row r="440">
      <c r="A440" s="52"/>
    </row>
    <row r="441">
      <c r="A441" s="52"/>
    </row>
    <row r="442">
      <c r="A442" s="52"/>
    </row>
    <row r="443">
      <c r="A443" s="52"/>
    </row>
    <row r="444">
      <c r="A444" s="52"/>
    </row>
    <row r="445">
      <c r="A445" s="52"/>
    </row>
    <row r="446">
      <c r="A446" s="52"/>
    </row>
    <row r="447">
      <c r="A447" s="52"/>
    </row>
    <row r="448">
      <c r="A448" s="52"/>
    </row>
    <row r="449">
      <c r="A449" s="52"/>
    </row>
    <row r="450">
      <c r="A450" s="52"/>
    </row>
    <row r="451">
      <c r="A451" s="52"/>
    </row>
    <row r="452">
      <c r="A452" s="52"/>
    </row>
    <row r="453">
      <c r="A453" s="52"/>
    </row>
    <row r="454">
      <c r="A454" s="52"/>
    </row>
    <row r="455">
      <c r="A455" s="52"/>
    </row>
    <row r="456">
      <c r="A456" s="52"/>
    </row>
    <row r="457">
      <c r="A457" s="52"/>
    </row>
    <row r="458">
      <c r="A458" s="52"/>
    </row>
    <row r="459">
      <c r="A459" s="52"/>
    </row>
    <row r="460">
      <c r="A460" s="52"/>
    </row>
    <row r="461">
      <c r="A461" s="52"/>
    </row>
    <row r="462">
      <c r="A462" s="52"/>
    </row>
    <row r="463">
      <c r="A463" s="52"/>
    </row>
    <row r="464">
      <c r="A464" s="52"/>
    </row>
    <row r="465">
      <c r="A465" s="52"/>
    </row>
    <row r="466">
      <c r="A466" s="52"/>
    </row>
    <row r="467">
      <c r="A467" s="52"/>
    </row>
    <row r="468">
      <c r="A468" s="52"/>
    </row>
    <row r="469">
      <c r="A469" s="52"/>
    </row>
    <row r="470">
      <c r="A470" s="52"/>
    </row>
    <row r="471">
      <c r="A471" s="52"/>
    </row>
    <row r="472">
      <c r="A472" s="52"/>
    </row>
    <row r="473">
      <c r="A473" s="52"/>
    </row>
    <row r="474">
      <c r="A474" s="52"/>
    </row>
    <row r="475">
      <c r="A475" s="52"/>
    </row>
    <row r="476">
      <c r="A476" s="52"/>
    </row>
    <row r="477">
      <c r="A477" s="52"/>
    </row>
    <row r="478">
      <c r="A478" s="52"/>
    </row>
    <row r="479">
      <c r="A479" s="52"/>
    </row>
    <row r="480">
      <c r="A480" s="52"/>
    </row>
    <row r="481">
      <c r="A481" s="52"/>
    </row>
    <row r="482">
      <c r="A482" s="52"/>
    </row>
    <row r="483">
      <c r="A483" s="52"/>
    </row>
    <row r="484">
      <c r="A484" s="52"/>
    </row>
    <row r="485">
      <c r="A485" s="52"/>
    </row>
    <row r="486">
      <c r="A486" s="52"/>
    </row>
    <row r="487">
      <c r="A487" s="52"/>
    </row>
    <row r="488">
      <c r="A488" s="52"/>
    </row>
    <row r="489">
      <c r="A489" s="52"/>
    </row>
    <row r="490">
      <c r="A490" s="52"/>
    </row>
    <row r="491">
      <c r="A491" s="52"/>
    </row>
    <row r="492">
      <c r="A492" s="52"/>
    </row>
    <row r="493">
      <c r="A493" s="52"/>
    </row>
    <row r="494">
      <c r="A494" s="52"/>
    </row>
    <row r="495">
      <c r="A495" s="52"/>
    </row>
    <row r="496">
      <c r="A496" s="52"/>
    </row>
    <row r="497">
      <c r="A497" s="52"/>
    </row>
    <row r="498">
      <c r="A498" s="52"/>
    </row>
    <row r="499">
      <c r="A499" s="52"/>
    </row>
    <row r="500">
      <c r="A500" s="52"/>
    </row>
    <row r="501">
      <c r="A501" s="52"/>
    </row>
  </sheetData>
  <mergeCells>
    <mergeCell ref="F17:G17"/>
    <mergeCell ref="B18:E18"/>
    <mergeCell ref="B20:E20"/>
    <mergeCell ref="B17:E17"/>
    <mergeCell ref="B19:E19"/>
    <mergeCell ref="B15:E15"/>
    <mergeCell ref="B16:E16"/>
    <mergeCell ref="F16:G16"/>
    <mergeCell ref="F1:H1"/>
    <mergeCell ref="F2:H2"/>
    <mergeCell ref="F3:H3"/>
    <mergeCell ref="F4:H4"/>
    <mergeCell ref="B13:E13"/>
    <mergeCell ref="B14:E14"/>
    <mergeCell ref="B9:E9"/>
    <mergeCell ref="B10:E10"/>
    <mergeCell ref="B11:E11"/>
    <mergeCell ref="B12:E12"/>
    <mergeCell ref="A24:H24"/>
    <mergeCell ref="C30:D30"/>
    <mergeCell ref="B21:E21"/>
    <mergeCell ref="A81:H81"/>
    <mergeCell ref="A109:H109"/>
    <mergeCell ref="A117:H117"/>
    <mergeCell ref="A95:H95"/>
    <mergeCell ref="A82:H82"/>
    <mergeCell ref="A23:H23"/>
    <mergeCell ref="A30:A31"/>
    <mergeCell ref="A26:H26"/>
    <mergeCell ref="E30:H30"/>
    <mergeCell ref="A33:H33"/>
    <mergeCell ref="A28:H28"/>
    <mergeCell ref="B30:B31"/>
    <mergeCell ref="A25:H25"/>
    <mergeCell ref="A159:H159"/>
    <mergeCell ref="A130:H130"/>
    <mergeCell ref="G177:H177"/>
    <mergeCell ref="G176:H176"/>
    <mergeCell ref="C176:F176"/>
    <mergeCell ref="C177:F177"/>
    <mergeCell ref="A150:H150"/>
    <mergeCell ref="A136:H136"/>
  </mergeCells>
  <phoneticPr fontId="3" type="noConversion"/>
  <pageMargins left="1.18110236220472" right="0.393700787401575" top="0.78740157480315" bottom="0.78740157480315" header="0.31496062992126" footer="0.196850393700787"/>
  <pageSetup paperSize="9" scale="47" orientation="landscape" verticalDpi="300" r:id="rId1"/>
  <headerFooter alignWithMargins="0">
    <oddHeader>&amp;C
&amp;R&amp;"Times New Roman,звичайний"&amp;14Продовження додатка 3</oddHeader>
  </headerFooter>
  <rowBreaks count="3" manualBreakCount="3">
    <brk id="52" max="7" man="1"/>
    <brk id="94" max="7" man="1"/>
    <brk id="135" max="7" man="1"/>
  </rowBreaks>
  <ignoredErrors>
    <ignoredError sqref="G110 H83 H96 H110 H118 H160 H151 H34 C52 H137 C135 F167 F171:F172 C51 C131 C132 C133 C134" evalError="1"/>
    <ignoredError sqref="B119 B151:B158 B166:B168" numberStoredAsText="1"/>
    <ignoredError sqref="E171:E172 E167" evalError="1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indexed="43"/>
  </sheetPr>
  <dimension ref="A1:I364"/>
  <sheetViews>
    <sheetView view="pageBreakPreview" zoomScale="50" zoomScaleNormal="59" zoomScaleSheetLayoutView="50" workbookViewId="0">
      <pane xSplit="2" ySplit="5" topLeftCell="C6" activePane="bottomRight" state="frozen"/>
      <selection activeCell="A67" sqref="A67"/>
      <selection pane="topRight" activeCell="A67" sqref="A67"/>
      <selection pane="bottomLeft" activeCell="A67" sqref="A67"/>
      <selection pane="bottomRight" activeCell="F102" sqref="F102:H102"/>
    </sheetView>
  </sheetViews>
  <sheetFormatPr defaultRowHeight="18.75"/>
  <cols>
    <col min="1" max="1" width="92.85546875" style="3" customWidth="1"/>
    <col min="2" max="2" width="14.85546875" style="24" customWidth="1"/>
    <col min="3" max="7" width="22.42578125" style="24" customWidth="1"/>
    <col min="8" max="8" width="19.85546875" style="24" customWidth="1"/>
    <col min="9" max="9" width="95.42578125" style="24" customWidth="1"/>
    <col min="10" max="16384" width="9.140625" style="3"/>
  </cols>
  <sheetData>
    <row r="1">
      <c r="A1" s="243" t="s">
        <v>84</v>
      </c>
      <c r="B1" s="243"/>
      <c r="C1" s="243"/>
      <c r="D1" s="243"/>
      <c r="E1" s="243"/>
      <c r="F1" s="243"/>
      <c r="G1" s="243"/>
      <c r="H1" s="243"/>
      <c r="I1" s="243"/>
    </row>
    <row r="2" ht="12.75" customHeight="1">
      <c r="A2" s="45"/>
      <c r="B2" s="55"/>
      <c r="C2" s="55"/>
      <c r="D2" s="55"/>
      <c r="E2" s="55"/>
      <c r="F2" s="55"/>
      <c r="G2" s="55"/>
      <c r="H2" s="55"/>
      <c r="I2" s="55"/>
    </row>
    <row r="3" ht="39" customHeight="1">
      <c r="A3" s="238" t="s">
        <v>194</v>
      </c>
      <c r="B3" s="230" t="s">
        <v>18</v>
      </c>
      <c r="C3" s="230" t="s">
        <v>322</v>
      </c>
      <c r="D3" s="230"/>
      <c r="E3" s="238" t="s">
        <v>461</v>
      </c>
      <c r="F3" s="238"/>
      <c r="G3" s="238"/>
      <c r="H3" s="238"/>
      <c r="I3" s="238"/>
    </row>
    <row r="4" ht="37.5">
      <c r="A4" s="238"/>
      <c r="B4" s="230"/>
      <c r="C4" s="7" t="s">
        <v>181</v>
      </c>
      <c r="D4" s="7" t="s">
        <v>182</v>
      </c>
      <c r="E4" s="7" t="s">
        <v>183</v>
      </c>
      <c r="F4" s="7" t="s">
        <v>170</v>
      </c>
      <c r="G4" s="73" t="s">
        <v>189</v>
      </c>
      <c r="H4" s="73" t="s">
        <v>190</v>
      </c>
      <c r="I4" s="7" t="s">
        <v>188</v>
      </c>
    </row>
    <row r="5">
      <c r="A5" s="6">
        <v>1</v>
      </c>
      <c r="B5" s="7">
        <v>2</v>
      </c>
      <c r="C5" s="6">
        <v>3</v>
      </c>
      <c r="D5" s="7">
        <v>4</v>
      </c>
      <c r="E5" s="6">
        <v>5</v>
      </c>
      <c r="F5" s="7">
        <v>6</v>
      </c>
      <c r="G5" s="6">
        <v>7</v>
      </c>
      <c r="H5" s="7">
        <v>8</v>
      </c>
      <c r="I5" s="6">
        <v>9</v>
      </c>
    </row>
    <row r="6" s="5" customFormat="1" ht="24.95" customHeight="1">
      <c r="A6" s="244" t="s">
        <v>187</v>
      </c>
      <c r="B6" s="244"/>
      <c r="C6" s="244"/>
      <c r="D6" s="244"/>
      <c r="E6" s="244"/>
      <c r="F6" s="244"/>
      <c r="G6" s="244"/>
      <c r="H6" s="244"/>
      <c r="I6" s="244"/>
    </row>
    <row r="7" s="5" customFormat="1" ht="20.1" customHeight="1">
      <c r="A7" s="10" t="s">
        <v>144</v>
      </c>
      <c r="B7" s="11">
        <v>1000</v>
      </c>
      <c r="C7" s="177">
        <v>34211</v>
      </c>
      <c r="D7" s="177">
        <v>41485</v>
      </c>
      <c r="E7" s="177">
        <v>31885</v>
      </c>
      <c r="F7" s="177">
        <v>41485</v>
      </c>
      <c r="G7" s="177">
        <v>9600</v>
      </c>
      <c r="H7" s="197">
        <v>130.1</v>
      </c>
      <c r="I7" s="96" t="s">
        <v>488</v>
      </c>
    </row>
    <row r="8" ht="20.1" customHeight="1">
      <c r="A8" s="8" t="s">
        <v>128</v>
      </c>
      <c r="B8" s="9">
        <v>1010</v>
      </c>
      <c r="C8" s="196">
        <v>-24551</v>
      </c>
      <c r="D8" s="196">
        <v>-30164</v>
      </c>
      <c r="E8" s="196">
        <v>-22379</v>
      </c>
      <c r="F8" s="196">
        <v>-30164</v>
      </c>
      <c r="G8" s="178">
        <v>7785</v>
      </c>
      <c r="H8" s="198">
        <v>134.8</v>
      </c>
      <c r="I8" s="95" t="s">
        <v>488</v>
      </c>
    </row>
    <row r="9" s="2" customFormat="1" ht="20.1" customHeight="1">
      <c r="A9" s="8" t="s">
        <v>368</v>
      </c>
      <c r="B9" s="7">
        <v>1011</v>
      </c>
      <c r="C9" s="172">
        <v>-2543.2</v>
      </c>
      <c r="D9" s="172">
        <v>-2120.5</v>
      </c>
      <c r="E9" s="172">
        <v>-2440</v>
      </c>
      <c r="F9" s="172">
        <v>-2120.5</v>
      </c>
      <c r="G9" s="178">
        <v>-319.5</v>
      </c>
      <c r="H9" s="198">
        <v>86.9</v>
      </c>
      <c r="I9" s="94" t="s">
        <v>488</v>
      </c>
    </row>
    <row r="10" s="2" customFormat="1" ht="20.1" customHeight="1">
      <c r="A10" s="8" t="s">
        <v>369</v>
      </c>
      <c r="B10" s="7">
        <v>1012</v>
      </c>
      <c r="C10" s="172">
        <v>0</v>
      </c>
      <c r="D10" s="172">
        <v>0</v>
      </c>
      <c r="E10" s="172">
        <v>0</v>
      </c>
      <c r="F10" s="172">
        <v>0</v>
      </c>
      <c r="G10" s="178">
        <v>0</v>
      </c>
      <c r="H10" s="198">
        <v>0</v>
      </c>
      <c r="I10" s="94" t="s">
        <v>488</v>
      </c>
    </row>
    <row r="11" s="2" customFormat="1" ht="20.1" customHeight="1">
      <c r="A11" s="8" t="s">
        <v>370</v>
      </c>
      <c r="B11" s="7">
        <v>1013</v>
      </c>
      <c r="C11" s="172">
        <v>0</v>
      </c>
      <c r="D11" s="172">
        <v>0</v>
      </c>
      <c r="E11" s="172">
        <v>0</v>
      </c>
      <c r="F11" s="172">
        <v>0</v>
      </c>
      <c r="G11" s="178">
        <v>0</v>
      </c>
      <c r="H11" s="198">
        <v>0</v>
      </c>
      <c r="I11" s="94" t="s">
        <v>488</v>
      </c>
    </row>
    <row r="12" s="2" customFormat="1" ht="20.1" customHeight="1">
      <c r="A12" s="8" t="s">
        <v>5</v>
      </c>
      <c r="B12" s="7">
        <v>1014</v>
      </c>
      <c r="C12" s="172">
        <v>-12642.4</v>
      </c>
      <c r="D12" s="172">
        <v>-15793</v>
      </c>
      <c r="E12" s="172">
        <v>-11670</v>
      </c>
      <c r="F12" s="172">
        <v>-15793</v>
      </c>
      <c r="G12" s="178">
        <v>4123</v>
      </c>
      <c r="H12" s="198">
        <v>135.3</v>
      </c>
      <c r="I12" s="94" t="s">
        <v>488</v>
      </c>
    </row>
    <row r="13" s="2" customFormat="1" ht="20.1" customHeight="1">
      <c r="A13" s="8" t="s">
        <v>6</v>
      </c>
      <c r="B13" s="7">
        <v>1015</v>
      </c>
      <c r="C13" s="172">
        <v>-2764.4</v>
      </c>
      <c r="D13" s="172">
        <v>-3366</v>
      </c>
      <c r="E13" s="172">
        <v>-2569</v>
      </c>
      <c r="F13" s="172">
        <v>-3366</v>
      </c>
      <c r="G13" s="178">
        <v>797</v>
      </c>
      <c r="H13" s="198">
        <v>131</v>
      </c>
      <c r="I13" s="94" t="s">
        <v>488</v>
      </c>
    </row>
    <row r="14" s="2" customFormat="1" ht="37.5">
      <c r="A14" s="8" t="s">
        <v>371</v>
      </c>
      <c r="B14" s="7">
        <v>1016</v>
      </c>
      <c r="C14" s="172">
        <v>-33.1</v>
      </c>
      <c r="D14" s="172">
        <v>-220.9</v>
      </c>
      <c r="E14" s="172">
        <v>0</v>
      </c>
      <c r="F14" s="172">
        <v>-220.9</v>
      </c>
      <c r="G14" s="178">
        <v>220.9</v>
      </c>
      <c r="H14" s="198">
        <v>0</v>
      </c>
      <c r="I14" s="94" t="s">
        <v>488</v>
      </c>
    </row>
    <row r="15" s="2" customFormat="1" ht="20.1" customHeight="1">
      <c r="A15" s="8" t="s">
        <v>372</v>
      </c>
      <c r="B15" s="7">
        <v>1017</v>
      </c>
      <c r="C15" s="172">
        <v>-845.6</v>
      </c>
      <c r="D15" s="172">
        <v>-1102</v>
      </c>
      <c r="E15" s="172">
        <v>-580</v>
      </c>
      <c r="F15" s="172">
        <v>-1102</v>
      </c>
      <c r="G15" s="178">
        <v>522</v>
      </c>
      <c r="H15" s="198">
        <v>190</v>
      </c>
      <c r="I15" s="94" t="s">
        <v>488</v>
      </c>
    </row>
    <row r="16" s="2" customFormat="1" ht="20.1" customHeight="1">
      <c r="A16" s="8" t="s">
        <v>373</v>
      </c>
      <c r="B16" s="7">
        <v>1018</v>
      </c>
      <c r="C16" s="172">
        <v>-5722.3</v>
      </c>
      <c r="D16" s="172">
        <v>-7561.6</v>
      </c>
      <c r="E16" s="172">
        <v>-5120</v>
      </c>
      <c r="F16" s="172">
        <v>-7561.6</v>
      </c>
      <c r="G16" s="178">
        <v>2441.6</v>
      </c>
      <c r="H16" s="198">
        <v>147.7</v>
      </c>
      <c r="I16" s="94" t="s">
        <v>488</v>
      </c>
    </row>
    <row r="17" s="2" customFormat="1" ht="20.1" customHeight="1">
      <c r="A17" s="8" t="s">
        <v>489</v>
      </c>
      <c r="B17" s="7" t="s">
        <v>490</v>
      </c>
      <c r="C17" s="172">
        <v>-47.9</v>
      </c>
      <c r="D17" s="172">
        <v>-86.7</v>
      </c>
      <c r="E17" s="172">
        <v>-44</v>
      </c>
      <c r="F17" s="172">
        <v>-86.7</v>
      </c>
      <c r="G17" s="178">
        <v>42.7</v>
      </c>
      <c r="H17" s="198">
        <v>197</v>
      </c>
      <c r="I17" s="94" t="s">
        <v>488</v>
      </c>
    </row>
    <row r="18" s="2" customFormat="1" ht="20.1" customHeight="1">
      <c r="A18" s="8" t="s">
        <v>491</v>
      </c>
      <c r="B18" s="7" t="s">
        <v>492</v>
      </c>
      <c r="C18" s="172">
        <v>0</v>
      </c>
      <c r="D18" s="172">
        <v>-3571.9</v>
      </c>
      <c r="E18" s="172">
        <v>-3032</v>
      </c>
      <c r="F18" s="172">
        <v>-3571.9</v>
      </c>
      <c r="G18" s="178">
        <v>539.9</v>
      </c>
      <c r="H18" s="198">
        <v>117.8</v>
      </c>
      <c r="I18" s="94" t="s">
        <v>488</v>
      </c>
    </row>
    <row r="19" s="2" customFormat="1" ht="20.1" customHeight="1">
      <c r="A19" s="8" t="s">
        <v>493</v>
      </c>
      <c r="B19" s="7" t="s">
        <v>494</v>
      </c>
      <c r="C19" s="172">
        <v>-3268.2</v>
      </c>
      <c r="D19" s="172">
        <v>0</v>
      </c>
      <c r="E19" s="172">
        <v>0</v>
      </c>
      <c r="F19" s="172">
        <v>0</v>
      </c>
      <c r="G19" s="178">
        <v>0</v>
      </c>
      <c r="H19" s="198">
        <v>0</v>
      </c>
      <c r="I19" s="94" t="s">
        <v>488</v>
      </c>
    </row>
    <row r="20" s="2" customFormat="1" ht="20.1" customHeight="1">
      <c r="A20" s="8" t="s">
        <v>495</v>
      </c>
      <c r="B20" s="7" t="s">
        <v>496</v>
      </c>
      <c r="C20" s="172">
        <v>-63</v>
      </c>
      <c r="D20" s="172">
        <v>-1103.3</v>
      </c>
      <c r="E20" s="172">
        <v>0</v>
      </c>
      <c r="F20" s="172">
        <v>-1103.3</v>
      </c>
      <c r="G20" s="178">
        <v>1103.3</v>
      </c>
      <c r="H20" s="198">
        <v>0</v>
      </c>
      <c r="I20" s="94" t="s">
        <v>488</v>
      </c>
    </row>
    <row r="21" s="2" customFormat="1" ht="20.1" customHeight="1">
      <c r="A21" s="8" t="s">
        <v>497</v>
      </c>
      <c r="B21" s="7" t="s">
        <v>498</v>
      </c>
      <c r="C21" s="172">
        <v>-581.8</v>
      </c>
      <c r="D21" s="172">
        <v>-607.1</v>
      </c>
      <c r="E21" s="172">
        <v>-494</v>
      </c>
      <c r="F21" s="172">
        <v>-607.1</v>
      </c>
      <c r="G21" s="178">
        <v>113.1</v>
      </c>
      <c r="H21" s="198">
        <v>122.9</v>
      </c>
      <c r="I21" s="94" t="s">
        <v>488</v>
      </c>
    </row>
    <row r="22" s="2" customFormat="1" ht="20.1" customHeight="1">
      <c r="A22" s="8" t="s">
        <v>499</v>
      </c>
      <c r="B22" s="7" t="s">
        <v>500</v>
      </c>
      <c r="C22" s="172">
        <v>-1001</v>
      </c>
      <c r="D22" s="172">
        <v>-1226.7</v>
      </c>
      <c r="E22" s="172">
        <v>-960</v>
      </c>
      <c r="F22" s="172">
        <v>-1226.7</v>
      </c>
      <c r="G22" s="178">
        <v>266.7</v>
      </c>
      <c r="H22" s="198">
        <v>127.8</v>
      </c>
      <c r="I22" s="94" t="s">
        <v>488</v>
      </c>
    </row>
    <row r="23" s="2" customFormat="1" ht="20.1" customHeight="1">
      <c r="A23" s="8" t="s">
        <v>501</v>
      </c>
      <c r="B23" s="7" t="s">
        <v>502</v>
      </c>
      <c r="C23" s="172">
        <v>-7.3</v>
      </c>
      <c r="D23" s="172">
        <v>0</v>
      </c>
      <c r="E23" s="172">
        <v>0</v>
      </c>
      <c r="F23" s="172">
        <v>0</v>
      </c>
      <c r="G23" s="178">
        <v>0</v>
      </c>
      <c r="H23" s="198">
        <v>0</v>
      </c>
      <c r="I23" s="94" t="s">
        <v>488</v>
      </c>
    </row>
    <row r="24" s="2" customFormat="1" ht="20.1" customHeight="1">
      <c r="A24" s="8" t="s">
        <v>503</v>
      </c>
      <c r="B24" s="7" t="s">
        <v>504</v>
      </c>
      <c r="C24" s="172">
        <v>-146.6</v>
      </c>
      <c r="D24" s="172">
        <v>-147.7</v>
      </c>
      <c r="E24" s="172">
        <v>-86</v>
      </c>
      <c r="F24" s="172">
        <v>-147.7</v>
      </c>
      <c r="G24" s="178">
        <v>61.7</v>
      </c>
      <c r="H24" s="198">
        <v>171.7</v>
      </c>
      <c r="I24" s="94" t="s">
        <v>488</v>
      </c>
    </row>
    <row r="25" s="2" customFormat="1" ht="20.1" customHeight="1">
      <c r="A25" s="8" t="s">
        <v>505</v>
      </c>
      <c r="B25" s="7" t="s">
        <v>506</v>
      </c>
      <c r="C25" s="172">
        <v>-606.5</v>
      </c>
      <c r="D25" s="172">
        <v>-818.2</v>
      </c>
      <c r="E25" s="172">
        <v>-504</v>
      </c>
      <c r="F25" s="172">
        <v>-818.2</v>
      </c>
      <c r="G25" s="178">
        <v>314.2</v>
      </c>
      <c r="H25" s="198">
        <v>162.3</v>
      </c>
      <c r="I25" s="94" t="s">
        <v>488</v>
      </c>
    </row>
    <row r="26" s="5" customFormat="1" ht="20.1" customHeight="1">
      <c r="A26" s="10" t="s">
        <v>24</v>
      </c>
      <c r="B26" s="11">
        <v>1020</v>
      </c>
      <c r="C26" s="166">
        <v>9660</v>
      </c>
      <c r="D26" s="166">
        <v>11321</v>
      </c>
      <c r="E26" s="166">
        <v>9506</v>
      </c>
      <c r="F26" s="166">
        <v>11321</v>
      </c>
      <c r="G26" s="177">
        <v>1815</v>
      </c>
      <c r="H26" s="197">
        <v>119.1</v>
      </c>
      <c r="I26" s="96" t="s">
        <v>488</v>
      </c>
    </row>
    <row r="27" ht="20.1" customHeight="1">
      <c r="A27" s="8" t="s">
        <v>154</v>
      </c>
      <c r="B27" s="9">
        <v>1030</v>
      </c>
      <c r="C27" s="196">
        <v>-8500</v>
      </c>
      <c r="D27" s="196">
        <v>-11114</v>
      </c>
      <c r="E27" s="196">
        <v>-8266</v>
      </c>
      <c r="F27" s="196">
        <v>-11114</v>
      </c>
      <c r="G27" s="178">
        <v>2848</v>
      </c>
      <c r="H27" s="198">
        <v>134.5</v>
      </c>
      <c r="I27" s="95" t="s">
        <v>488</v>
      </c>
    </row>
    <row r="28" ht="20.1" customHeight="1">
      <c r="A28" s="8" t="s">
        <v>93</v>
      </c>
      <c r="B28" s="9">
        <v>1031</v>
      </c>
      <c r="C28" s="172">
        <v>-100.7</v>
      </c>
      <c r="D28" s="172">
        <v>-64.5</v>
      </c>
      <c r="E28" s="172">
        <v>-116</v>
      </c>
      <c r="F28" s="172">
        <v>-64.5</v>
      </c>
      <c r="G28" s="178">
        <v>-51.5</v>
      </c>
      <c r="H28" s="198">
        <v>55.6</v>
      </c>
      <c r="I28" s="95" t="s">
        <v>488</v>
      </c>
    </row>
    <row r="29" ht="20.1" customHeight="1">
      <c r="A29" s="8" t="s">
        <v>146</v>
      </c>
      <c r="B29" s="9">
        <v>1032</v>
      </c>
      <c r="C29" s="172">
        <v>0</v>
      </c>
      <c r="D29" s="172">
        <v>0</v>
      </c>
      <c r="E29" s="172">
        <v>0</v>
      </c>
      <c r="F29" s="172">
        <v>0</v>
      </c>
      <c r="G29" s="178">
        <v>0</v>
      </c>
      <c r="H29" s="198">
        <v>0</v>
      </c>
      <c r="I29" s="95" t="s">
        <v>488</v>
      </c>
    </row>
    <row r="30" ht="20.1" customHeight="1">
      <c r="A30" s="8" t="s">
        <v>54</v>
      </c>
      <c r="B30" s="9">
        <v>1033</v>
      </c>
      <c r="C30" s="172">
        <v>0</v>
      </c>
      <c r="D30" s="172">
        <v>0</v>
      </c>
      <c r="E30" s="172">
        <v>0</v>
      </c>
      <c r="F30" s="172">
        <v>0</v>
      </c>
      <c r="G30" s="178">
        <v>0</v>
      </c>
      <c r="H30" s="198">
        <v>0</v>
      </c>
      <c r="I30" s="95" t="s">
        <v>488</v>
      </c>
    </row>
    <row r="31" ht="20.1" customHeight="1">
      <c r="A31" s="8" t="s">
        <v>22</v>
      </c>
      <c r="B31" s="9">
        <v>1034</v>
      </c>
      <c r="C31" s="172">
        <v>0</v>
      </c>
      <c r="D31" s="172">
        <v>0</v>
      </c>
      <c r="E31" s="172">
        <v>0</v>
      </c>
      <c r="F31" s="172">
        <v>0</v>
      </c>
      <c r="G31" s="178">
        <v>0</v>
      </c>
      <c r="H31" s="198">
        <v>0</v>
      </c>
      <c r="I31" s="95" t="s">
        <v>488</v>
      </c>
    </row>
    <row r="32" ht="20.1" customHeight="1">
      <c r="A32" s="8" t="s">
        <v>23</v>
      </c>
      <c r="B32" s="9">
        <v>1035</v>
      </c>
      <c r="C32" s="172">
        <v>0</v>
      </c>
      <c r="D32" s="172">
        <v>0</v>
      </c>
      <c r="E32" s="172">
        <v>0</v>
      </c>
      <c r="F32" s="172">
        <v>0</v>
      </c>
      <c r="G32" s="178">
        <v>0</v>
      </c>
      <c r="H32" s="198">
        <v>0</v>
      </c>
      <c r="I32" s="95" t="s">
        <v>488</v>
      </c>
    </row>
    <row r="33" s="2" customFormat="1" ht="20.1" customHeight="1">
      <c r="A33" s="8" t="s">
        <v>33</v>
      </c>
      <c r="B33" s="9">
        <v>1036</v>
      </c>
      <c r="C33" s="172">
        <v>-306.6</v>
      </c>
      <c r="D33" s="172">
        <v>-934.8</v>
      </c>
      <c r="E33" s="172">
        <v>-48</v>
      </c>
      <c r="F33" s="172">
        <v>-934.8</v>
      </c>
      <c r="G33" s="178">
        <v>886.8</v>
      </c>
      <c r="H33" s="198">
        <v>1947.5</v>
      </c>
      <c r="I33" s="95" t="s">
        <v>488</v>
      </c>
    </row>
    <row r="34" s="2" customFormat="1" ht="20.1" customHeight="1">
      <c r="A34" s="8" t="s">
        <v>34</v>
      </c>
      <c r="B34" s="9">
        <v>1037</v>
      </c>
      <c r="C34" s="172">
        <v>-131.7</v>
      </c>
      <c r="D34" s="172">
        <v>-61.5</v>
      </c>
      <c r="E34" s="172">
        <v>-60</v>
      </c>
      <c r="F34" s="172">
        <v>-61.5</v>
      </c>
      <c r="G34" s="178">
        <v>1.5</v>
      </c>
      <c r="H34" s="198">
        <v>102.5</v>
      </c>
      <c r="I34" s="95" t="s">
        <v>488</v>
      </c>
    </row>
    <row r="35" s="2" customFormat="1" ht="20.1" customHeight="1">
      <c r="A35" s="8" t="s">
        <v>35</v>
      </c>
      <c r="B35" s="9">
        <v>1038</v>
      </c>
      <c r="C35" s="172">
        <v>-5662.6</v>
      </c>
      <c r="D35" s="172">
        <v>-7119</v>
      </c>
      <c r="E35" s="172">
        <v>-5916</v>
      </c>
      <c r="F35" s="172">
        <v>-7119</v>
      </c>
      <c r="G35" s="178">
        <v>1203</v>
      </c>
      <c r="H35" s="198">
        <v>120.3</v>
      </c>
      <c r="I35" s="95" t="s">
        <v>488</v>
      </c>
    </row>
    <row r="36" s="2" customFormat="1" ht="20.1" customHeight="1">
      <c r="A36" s="8" t="s">
        <v>36</v>
      </c>
      <c r="B36" s="9">
        <v>1039</v>
      </c>
      <c r="C36" s="172">
        <v>-1174.6</v>
      </c>
      <c r="D36" s="172">
        <v>-1458</v>
      </c>
      <c r="E36" s="172">
        <v>-1302</v>
      </c>
      <c r="F36" s="172">
        <v>-1458</v>
      </c>
      <c r="G36" s="178">
        <v>156</v>
      </c>
      <c r="H36" s="198">
        <v>112</v>
      </c>
      <c r="I36" s="95" t="s">
        <v>488</v>
      </c>
    </row>
    <row r="37" s="2" customFormat="1" ht="42.75" customHeight="1">
      <c r="A37" s="8" t="s">
        <v>37</v>
      </c>
      <c r="B37" s="9">
        <v>1040</v>
      </c>
      <c r="C37" s="172">
        <v>-17.5</v>
      </c>
      <c r="D37" s="172">
        <v>-77</v>
      </c>
      <c r="E37" s="172">
        <v>-24</v>
      </c>
      <c r="F37" s="172">
        <v>-77</v>
      </c>
      <c r="G37" s="178">
        <v>53</v>
      </c>
      <c r="H37" s="198">
        <v>320.8</v>
      </c>
      <c r="I37" s="95" t="s">
        <v>488</v>
      </c>
    </row>
    <row r="38" s="2" customFormat="1" ht="42.75" customHeight="1">
      <c r="A38" s="8" t="s">
        <v>38</v>
      </c>
      <c r="B38" s="9">
        <v>1041</v>
      </c>
      <c r="C38" s="172">
        <v>0</v>
      </c>
      <c r="D38" s="172">
        <v>0</v>
      </c>
      <c r="E38" s="172">
        <v>0</v>
      </c>
      <c r="F38" s="172">
        <v>0</v>
      </c>
      <c r="G38" s="178">
        <v>0</v>
      </c>
      <c r="H38" s="198">
        <v>0</v>
      </c>
      <c r="I38" s="95" t="s">
        <v>488</v>
      </c>
    </row>
    <row r="39" s="2" customFormat="1" ht="20.1" customHeight="1">
      <c r="A39" s="8" t="s">
        <v>39</v>
      </c>
      <c r="B39" s="9">
        <v>1042</v>
      </c>
      <c r="C39" s="172">
        <v>-35.5</v>
      </c>
      <c r="D39" s="172">
        <v>-31.9</v>
      </c>
      <c r="E39" s="172">
        <v>-12</v>
      </c>
      <c r="F39" s="172">
        <v>-31.9</v>
      </c>
      <c r="G39" s="178">
        <v>19.9</v>
      </c>
      <c r="H39" s="198">
        <v>265.8</v>
      </c>
      <c r="I39" s="95" t="s">
        <v>488</v>
      </c>
    </row>
    <row r="40" s="2" customFormat="1" ht="20.1" customHeight="1">
      <c r="A40" s="8" t="s">
        <v>40</v>
      </c>
      <c r="B40" s="9">
        <v>1043</v>
      </c>
      <c r="C40" s="172">
        <v>0</v>
      </c>
      <c r="D40" s="172">
        <v>0</v>
      </c>
      <c r="E40" s="172">
        <v>0</v>
      </c>
      <c r="F40" s="172">
        <v>0</v>
      </c>
      <c r="G40" s="178">
        <v>0</v>
      </c>
      <c r="H40" s="198">
        <v>0</v>
      </c>
      <c r="I40" s="95" t="s">
        <v>488</v>
      </c>
    </row>
    <row r="41" s="2" customFormat="1" ht="20.1" customHeight="1">
      <c r="A41" s="8" t="s">
        <v>41</v>
      </c>
      <c r="B41" s="9">
        <v>1044</v>
      </c>
      <c r="C41" s="172">
        <v>0</v>
      </c>
      <c r="D41" s="172">
        <v>0</v>
      </c>
      <c r="E41" s="172">
        <v>0</v>
      </c>
      <c r="F41" s="172">
        <v>0</v>
      </c>
      <c r="G41" s="178">
        <v>0</v>
      </c>
      <c r="H41" s="198">
        <v>0</v>
      </c>
      <c r="I41" s="95" t="s">
        <v>488</v>
      </c>
    </row>
    <row r="42" s="2" customFormat="1" ht="20.1" customHeight="1">
      <c r="A42" s="8" t="s">
        <v>56</v>
      </c>
      <c r="B42" s="9">
        <v>1045</v>
      </c>
      <c r="C42" s="172">
        <v>-84.8</v>
      </c>
      <c r="D42" s="172">
        <v>-136.3</v>
      </c>
      <c r="E42" s="172">
        <v>-60</v>
      </c>
      <c r="F42" s="172">
        <v>-136.3</v>
      </c>
      <c r="G42" s="178">
        <v>76.3</v>
      </c>
      <c r="H42" s="198">
        <v>227.2</v>
      </c>
      <c r="I42" s="95" t="s">
        <v>488</v>
      </c>
    </row>
    <row r="43" s="2" customFormat="1" ht="20.1" customHeight="1">
      <c r="A43" s="8" t="s">
        <v>42</v>
      </c>
      <c r="B43" s="9">
        <v>1046</v>
      </c>
      <c r="C43" s="172">
        <v>0</v>
      </c>
      <c r="D43" s="172">
        <v>0</v>
      </c>
      <c r="E43" s="172">
        <v>0</v>
      </c>
      <c r="F43" s="172">
        <v>0</v>
      </c>
      <c r="G43" s="178">
        <v>0</v>
      </c>
      <c r="H43" s="198">
        <v>0</v>
      </c>
      <c r="I43" s="95" t="s">
        <v>488</v>
      </c>
    </row>
    <row r="44" s="2" customFormat="1" ht="20.1" customHeight="1">
      <c r="A44" s="8" t="s">
        <v>43</v>
      </c>
      <c r="B44" s="9">
        <v>1047</v>
      </c>
      <c r="C44" s="172">
        <v>0</v>
      </c>
      <c r="D44" s="172">
        <v>0</v>
      </c>
      <c r="E44" s="172">
        <v>0</v>
      </c>
      <c r="F44" s="172">
        <v>0</v>
      </c>
      <c r="G44" s="178">
        <v>0</v>
      </c>
      <c r="H44" s="198">
        <v>0</v>
      </c>
      <c r="I44" s="95" t="s">
        <v>488</v>
      </c>
    </row>
    <row r="45" s="2" customFormat="1" ht="20.1" customHeight="1">
      <c r="A45" s="8" t="s">
        <v>44</v>
      </c>
      <c r="B45" s="9">
        <v>1048</v>
      </c>
      <c r="C45" s="172">
        <v>0</v>
      </c>
      <c r="D45" s="172">
        <v>0</v>
      </c>
      <c r="E45" s="172">
        <v>0</v>
      </c>
      <c r="F45" s="172">
        <v>0</v>
      </c>
      <c r="G45" s="178">
        <v>0</v>
      </c>
      <c r="H45" s="198">
        <v>0</v>
      </c>
      <c r="I45" s="95" t="s">
        <v>488</v>
      </c>
    </row>
    <row r="46" s="2" customFormat="1" ht="20.1" customHeight="1">
      <c r="A46" s="8" t="s">
        <v>45</v>
      </c>
      <c r="B46" s="9">
        <v>1049</v>
      </c>
      <c r="C46" s="172">
        <v>0</v>
      </c>
      <c r="D46" s="172">
        <v>0</v>
      </c>
      <c r="E46" s="172">
        <v>0</v>
      </c>
      <c r="F46" s="172">
        <v>0</v>
      </c>
      <c r="G46" s="178">
        <v>0</v>
      </c>
      <c r="H46" s="198">
        <v>0</v>
      </c>
      <c r="I46" s="95" t="s">
        <v>488</v>
      </c>
    </row>
    <row r="47" s="2" customFormat="1" ht="42.75" customHeight="1">
      <c r="A47" s="8" t="s">
        <v>67</v>
      </c>
      <c r="B47" s="9">
        <v>1050</v>
      </c>
      <c r="C47" s="172">
        <v>0</v>
      </c>
      <c r="D47" s="172">
        <v>0</v>
      </c>
      <c r="E47" s="172">
        <v>0</v>
      </c>
      <c r="F47" s="172">
        <v>0</v>
      </c>
      <c r="G47" s="178">
        <v>0</v>
      </c>
      <c r="H47" s="198">
        <v>0</v>
      </c>
      <c r="I47" s="95" t="s">
        <v>488</v>
      </c>
    </row>
    <row r="48" s="2" customFormat="1" ht="20.1" customHeight="1">
      <c r="A48" s="8" t="s">
        <v>46</v>
      </c>
      <c r="B48" s="6" t="s">
        <v>304</v>
      </c>
      <c r="C48" s="172">
        <v>0</v>
      </c>
      <c r="D48" s="172">
        <v>0</v>
      </c>
      <c r="E48" s="172">
        <v>0</v>
      </c>
      <c r="F48" s="172">
        <v>0</v>
      </c>
      <c r="G48" s="178">
        <v>0</v>
      </c>
      <c r="H48" s="198">
        <v>0</v>
      </c>
      <c r="I48" s="95" t="s">
        <v>488</v>
      </c>
    </row>
    <row r="49" s="2" customFormat="1" ht="20.1" customHeight="1">
      <c r="A49" s="8" t="s">
        <v>96</v>
      </c>
      <c r="B49" s="9">
        <v>1051</v>
      </c>
      <c r="C49" s="172">
        <v>-986</v>
      </c>
      <c r="D49" s="172">
        <v>-1231</v>
      </c>
      <c r="E49" s="172">
        <v>-728</v>
      </c>
      <c r="F49" s="172">
        <v>-1231</v>
      </c>
      <c r="G49" s="178">
        <v>503</v>
      </c>
      <c r="H49" s="198">
        <v>169.1</v>
      </c>
      <c r="I49" s="95" t="s">
        <v>488</v>
      </c>
    </row>
    <row r="50" s="2" customFormat="1" ht="20.1" customHeight="1">
      <c r="A50" s="8" t="s">
        <v>507</v>
      </c>
      <c r="B50" s="9" t="s">
        <v>508</v>
      </c>
      <c r="C50" s="172">
        <v>-96.4</v>
      </c>
      <c r="D50" s="172">
        <v>-94.6</v>
      </c>
      <c r="E50" s="172">
        <v>-76</v>
      </c>
      <c r="F50" s="172">
        <v>-94.6</v>
      </c>
      <c r="G50" s="178">
        <v>18.6</v>
      </c>
      <c r="H50" s="198">
        <v>124.5</v>
      </c>
      <c r="I50" s="95" t="s">
        <v>488</v>
      </c>
    </row>
    <row r="51" s="2" customFormat="1" ht="20.1" customHeight="1">
      <c r="A51" s="8" t="s">
        <v>509</v>
      </c>
      <c r="B51" s="9" t="s">
        <v>510</v>
      </c>
      <c r="C51" s="172">
        <v>0</v>
      </c>
      <c r="D51" s="172">
        <v>-143.2</v>
      </c>
      <c r="E51" s="172">
        <v>-68</v>
      </c>
      <c r="F51" s="172">
        <v>-143.2</v>
      </c>
      <c r="G51" s="178">
        <v>75.2</v>
      </c>
      <c r="H51" s="198">
        <v>210.6</v>
      </c>
      <c r="I51" s="95" t="s">
        <v>488</v>
      </c>
    </row>
    <row r="52" s="2" customFormat="1" ht="20.1" customHeight="1">
      <c r="A52" s="8" t="s">
        <v>511</v>
      </c>
      <c r="B52" s="9" t="s">
        <v>512</v>
      </c>
      <c r="C52" s="172">
        <v>-108.2</v>
      </c>
      <c r="D52" s="172">
        <v>0</v>
      </c>
      <c r="E52" s="172">
        <v>0</v>
      </c>
      <c r="F52" s="172">
        <v>0</v>
      </c>
      <c r="G52" s="178">
        <v>0</v>
      </c>
      <c r="H52" s="198">
        <v>0</v>
      </c>
      <c r="I52" s="95" t="s">
        <v>488</v>
      </c>
    </row>
    <row r="53" s="2" customFormat="1" ht="20.1" customHeight="1">
      <c r="A53" s="8" t="s">
        <v>505</v>
      </c>
      <c r="B53" s="9" t="s">
        <v>513</v>
      </c>
      <c r="C53" s="172">
        <v>-10.2</v>
      </c>
      <c r="D53" s="172">
        <v>-15.6</v>
      </c>
      <c r="E53" s="172">
        <v>-10</v>
      </c>
      <c r="F53" s="172">
        <v>-15.6</v>
      </c>
      <c r="G53" s="178">
        <v>5.6</v>
      </c>
      <c r="H53" s="198">
        <v>156</v>
      </c>
      <c r="I53" s="95" t="s">
        <v>488</v>
      </c>
    </row>
    <row r="54" s="2" customFormat="1" ht="20.1" customHeight="1">
      <c r="A54" s="8" t="s">
        <v>514</v>
      </c>
      <c r="B54" s="9" t="s">
        <v>515</v>
      </c>
      <c r="C54" s="172">
        <v>-53.2</v>
      </c>
      <c r="D54" s="172">
        <v>-51.1</v>
      </c>
      <c r="E54" s="172">
        <v>-24</v>
      </c>
      <c r="F54" s="172">
        <v>-51.1</v>
      </c>
      <c r="G54" s="178">
        <v>27.1</v>
      </c>
      <c r="H54" s="198">
        <v>212.9</v>
      </c>
      <c r="I54" s="95" t="s">
        <v>488</v>
      </c>
    </row>
    <row r="55" s="2" customFormat="1" ht="20.1" customHeight="1">
      <c r="A55" s="8" t="s">
        <v>516</v>
      </c>
      <c r="B55" s="9" t="s">
        <v>517</v>
      </c>
      <c r="C55" s="172">
        <v>-52.6</v>
      </c>
      <c r="D55" s="172">
        <v>-42.3</v>
      </c>
      <c r="E55" s="172">
        <v>0</v>
      </c>
      <c r="F55" s="172">
        <v>-42.3</v>
      </c>
      <c r="G55" s="178">
        <v>42.3</v>
      </c>
      <c r="H55" s="198">
        <v>0</v>
      </c>
      <c r="I55" s="95" t="s">
        <v>488</v>
      </c>
    </row>
    <row r="56" s="2" customFormat="1" ht="20.1" customHeight="1">
      <c r="A56" s="8" t="s">
        <v>518</v>
      </c>
      <c r="B56" s="9" t="s">
        <v>519</v>
      </c>
      <c r="C56" s="172">
        <v>-16.2</v>
      </c>
      <c r="D56" s="172">
        <v>-14.1</v>
      </c>
      <c r="E56" s="172">
        <v>-20</v>
      </c>
      <c r="F56" s="172">
        <v>-14.1</v>
      </c>
      <c r="G56" s="178">
        <v>-5.9</v>
      </c>
      <c r="H56" s="198">
        <v>70.5</v>
      </c>
      <c r="I56" s="95" t="s">
        <v>488</v>
      </c>
    </row>
    <row r="57" s="2" customFormat="1" ht="20.1" customHeight="1">
      <c r="A57" s="8" t="s">
        <v>520</v>
      </c>
      <c r="B57" s="9" t="s">
        <v>521</v>
      </c>
      <c r="C57" s="172">
        <v>-480.3</v>
      </c>
      <c r="D57" s="172">
        <v>-684.9</v>
      </c>
      <c r="E57" s="172">
        <v>-432</v>
      </c>
      <c r="F57" s="172">
        <v>-684.9</v>
      </c>
      <c r="G57" s="178">
        <v>252.9</v>
      </c>
      <c r="H57" s="198">
        <v>158.5</v>
      </c>
      <c r="I57" s="95" t="s">
        <v>488</v>
      </c>
    </row>
    <row r="58" s="2" customFormat="1" ht="20.1" customHeight="1">
      <c r="A58" s="8" t="s">
        <v>522</v>
      </c>
      <c r="B58" s="9" t="s">
        <v>523</v>
      </c>
      <c r="C58" s="172">
        <v>-130.8</v>
      </c>
      <c r="D58" s="172">
        <v>-139.8</v>
      </c>
      <c r="E58" s="172">
        <v>-64</v>
      </c>
      <c r="F58" s="172">
        <v>-139.8</v>
      </c>
      <c r="G58" s="178">
        <v>75.8</v>
      </c>
      <c r="H58" s="198">
        <v>218.4</v>
      </c>
      <c r="I58" s="95" t="s">
        <v>488</v>
      </c>
    </row>
    <row r="59" s="2" customFormat="1" ht="20.1" customHeight="1">
      <c r="A59" s="8" t="s">
        <v>524</v>
      </c>
      <c r="B59" s="9" t="s">
        <v>525</v>
      </c>
      <c r="C59" s="172">
        <v>-38.1</v>
      </c>
      <c r="D59" s="172">
        <v>-45.4</v>
      </c>
      <c r="E59" s="172">
        <v>-34</v>
      </c>
      <c r="F59" s="172">
        <v>-45.4</v>
      </c>
      <c r="G59" s="178">
        <v>11.4</v>
      </c>
      <c r="H59" s="198">
        <v>133.5</v>
      </c>
      <c r="I59" s="95" t="s">
        <v>488</v>
      </c>
    </row>
    <row r="60" ht="20.1" customHeight="1">
      <c r="A60" s="8" t="s">
        <v>155</v>
      </c>
      <c r="B60" s="9">
        <v>1060</v>
      </c>
      <c r="C60" s="196">
        <v>0</v>
      </c>
      <c r="D60" s="196">
        <v>0</v>
      </c>
      <c r="E60" s="196">
        <v>0</v>
      </c>
      <c r="F60" s="196">
        <v>0</v>
      </c>
      <c r="G60" s="178">
        <v>0</v>
      </c>
      <c r="H60" s="198">
        <v>0</v>
      </c>
      <c r="I60" s="95" t="s">
        <v>488</v>
      </c>
    </row>
    <row r="61" s="2" customFormat="1" ht="20.1" customHeight="1">
      <c r="A61" s="8" t="s">
        <v>131</v>
      </c>
      <c r="B61" s="9">
        <v>1061</v>
      </c>
      <c r="C61" s="172">
        <v>0</v>
      </c>
      <c r="D61" s="172">
        <v>0</v>
      </c>
      <c r="E61" s="172">
        <v>0</v>
      </c>
      <c r="F61" s="172">
        <v>0</v>
      </c>
      <c r="G61" s="178">
        <v>0</v>
      </c>
      <c r="H61" s="198">
        <v>0</v>
      </c>
      <c r="I61" s="95" t="s">
        <v>488</v>
      </c>
    </row>
    <row r="62" s="2" customFormat="1" ht="20.1" customHeight="1">
      <c r="A62" s="8" t="s">
        <v>132</v>
      </c>
      <c r="B62" s="9">
        <v>1062</v>
      </c>
      <c r="C62" s="172">
        <v>0</v>
      </c>
      <c r="D62" s="172">
        <v>0</v>
      </c>
      <c r="E62" s="172">
        <v>0</v>
      </c>
      <c r="F62" s="172">
        <v>0</v>
      </c>
      <c r="G62" s="178">
        <v>0</v>
      </c>
      <c r="H62" s="198">
        <v>0</v>
      </c>
      <c r="I62" s="95" t="s">
        <v>488</v>
      </c>
    </row>
    <row r="63" s="2" customFormat="1" ht="20.1" customHeight="1">
      <c r="A63" s="8" t="s">
        <v>35</v>
      </c>
      <c r="B63" s="9">
        <v>1063</v>
      </c>
      <c r="C63" s="172">
        <v>0</v>
      </c>
      <c r="D63" s="172">
        <v>0</v>
      </c>
      <c r="E63" s="172">
        <v>0</v>
      </c>
      <c r="F63" s="172">
        <v>0</v>
      </c>
      <c r="G63" s="178">
        <v>0</v>
      </c>
      <c r="H63" s="198">
        <v>0</v>
      </c>
      <c r="I63" s="95" t="s">
        <v>488</v>
      </c>
    </row>
    <row r="64" s="2" customFormat="1" ht="20.1" customHeight="1">
      <c r="A64" s="8" t="s">
        <v>36</v>
      </c>
      <c r="B64" s="9">
        <v>1064</v>
      </c>
      <c r="C64" s="172">
        <v>0</v>
      </c>
      <c r="D64" s="172">
        <v>0</v>
      </c>
      <c r="E64" s="172">
        <v>0</v>
      </c>
      <c r="F64" s="172">
        <v>0</v>
      </c>
      <c r="G64" s="178">
        <v>0</v>
      </c>
      <c r="H64" s="198">
        <v>0</v>
      </c>
      <c r="I64" s="95" t="s">
        <v>488</v>
      </c>
    </row>
    <row r="65" s="2" customFormat="1" ht="20.1" customHeight="1">
      <c r="A65" s="8" t="s">
        <v>55</v>
      </c>
      <c r="B65" s="9">
        <v>1065</v>
      </c>
      <c r="C65" s="172">
        <v>0</v>
      </c>
      <c r="D65" s="172">
        <v>0</v>
      </c>
      <c r="E65" s="172">
        <v>0</v>
      </c>
      <c r="F65" s="172">
        <v>0</v>
      </c>
      <c r="G65" s="178">
        <v>0</v>
      </c>
      <c r="H65" s="198">
        <v>0</v>
      </c>
      <c r="I65" s="95" t="s">
        <v>488</v>
      </c>
    </row>
    <row r="66" s="2" customFormat="1" ht="20.1" customHeight="1">
      <c r="A66" s="8" t="s">
        <v>70</v>
      </c>
      <c r="B66" s="9">
        <v>1066</v>
      </c>
      <c r="C66" s="172">
        <v>0</v>
      </c>
      <c r="D66" s="172">
        <v>0</v>
      </c>
      <c r="E66" s="172">
        <v>0</v>
      </c>
      <c r="F66" s="172">
        <v>0</v>
      </c>
      <c r="G66" s="178">
        <v>0</v>
      </c>
      <c r="H66" s="198">
        <v>0</v>
      </c>
      <c r="I66" s="95" t="s">
        <v>488</v>
      </c>
    </row>
    <row r="67" s="2" customFormat="1" ht="20.1" customHeight="1">
      <c r="A67" s="8" t="s">
        <v>105</v>
      </c>
      <c r="B67" s="9">
        <v>1067</v>
      </c>
      <c r="C67" s="172">
        <v>0</v>
      </c>
      <c r="D67" s="172">
        <v>0</v>
      </c>
      <c r="E67" s="172">
        <v>0</v>
      </c>
      <c r="F67" s="172">
        <v>0</v>
      </c>
      <c r="G67" s="178">
        <v>0</v>
      </c>
      <c r="H67" s="198">
        <v>0</v>
      </c>
      <c r="I67" s="95" t="s">
        <v>488</v>
      </c>
    </row>
    <row r="68" s="2" customFormat="1" ht="20.1" customHeight="1">
      <c r="A68" s="8" t="s">
        <v>488</v>
      </c>
      <c r="B68" s="9" t="s">
        <v>488</v>
      </c>
      <c r="C68" s="172">
        <v>0</v>
      </c>
      <c r="D68" s="172">
        <v>0</v>
      </c>
      <c r="E68" s="172">
        <v>0</v>
      </c>
      <c r="F68" s="172">
        <v>0</v>
      </c>
      <c r="G68" s="178">
        <v>0</v>
      </c>
      <c r="H68" s="198">
        <v>0</v>
      </c>
      <c r="I68" s="95" t="s">
        <v>488</v>
      </c>
    </row>
    <row r="69" s="2" customFormat="1" ht="20.1" customHeight="1">
      <c r="A69" s="8" t="s">
        <v>488</v>
      </c>
      <c r="B69" s="9" t="s">
        <v>488</v>
      </c>
      <c r="C69" s="172">
        <v>0</v>
      </c>
      <c r="D69" s="172">
        <v>0</v>
      </c>
      <c r="E69" s="172">
        <v>0</v>
      </c>
      <c r="F69" s="172">
        <v>0</v>
      </c>
      <c r="G69" s="178">
        <v>0</v>
      </c>
      <c r="H69" s="198">
        <v>0</v>
      </c>
      <c r="I69" s="95" t="s">
        <v>488</v>
      </c>
    </row>
    <row r="70" s="2" customFormat="1" ht="20.1" customHeight="1">
      <c r="A70" s="8" t="s">
        <v>248</v>
      </c>
      <c r="B70" s="9">
        <v>1070</v>
      </c>
      <c r="C70" s="185">
        <v>53</v>
      </c>
      <c r="D70" s="185">
        <v>59</v>
      </c>
      <c r="E70" s="185">
        <v>0</v>
      </c>
      <c r="F70" s="185">
        <v>59</v>
      </c>
      <c r="G70" s="178">
        <v>59</v>
      </c>
      <c r="H70" s="198">
        <v>0</v>
      </c>
      <c r="I70" s="95" t="s">
        <v>488</v>
      </c>
    </row>
    <row r="71" s="2" customFormat="1" ht="20.1" customHeight="1">
      <c r="A71" s="8" t="s">
        <v>151</v>
      </c>
      <c r="B71" s="9">
        <v>1071</v>
      </c>
      <c r="C71" s="178">
        <v>40</v>
      </c>
      <c r="D71" s="178">
        <v>59</v>
      </c>
      <c r="E71" s="178">
        <v>0</v>
      </c>
      <c r="F71" s="178">
        <v>59</v>
      </c>
      <c r="G71" s="178">
        <v>59</v>
      </c>
      <c r="H71" s="198">
        <v>0</v>
      </c>
      <c r="I71" s="95" t="s">
        <v>488</v>
      </c>
    </row>
    <row r="72" s="2" customFormat="1" ht="20.1" customHeight="1">
      <c r="A72" s="8" t="s">
        <v>272</v>
      </c>
      <c r="B72" s="9">
        <v>1072</v>
      </c>
      <c r="C72" s="178">
        <v>0</v>
      </c>
      <c r="D72" s="178">
        <v>0</v>
      </c>
      <c r="E72" s="178">
        <v>0</v>
      </c>
      <c r="F72" s="178">
        <v>0</v>
      </c>
      <c r="G72" s="178">
        <v>0</v>
      </c>
      <c r="H72" s="198">
        <v>0</v>
      </c>
      <c r="I72" s="95" t="s">
        <v>488</v>
      </c>
    </row>
    <row r="73" s="2" customFormat="1" ht="20.1" customHeight="1">
      <c r="A73" s="8" t="s">
        <v>488</v>
      </c>
      <c r="B73" s="9" t="s">
        <v>488</v>
      </c>
      <c r="C73" s="178">
        <v>0</v>
      </c>
      <c r="D73" s="178">
        <v>0</v>
      </c>
      <c r="E73" s="178">
        <v>0</v>
      </c>
      <c r="F73" s="178">
        <v>0</v>
      </c>
      <c r="G73" s="178">
        <v>0</v>
      </c>
      <c r="H73" s="198">
        <v>0</v>
      </c>
      <c r="I73" s="95" t="s">
        <v>488</v>
      </c>
    </row>
    <row r="74" s="2" customFormat="1" ht="20.1" customHeight="1">
      <c r="A74" s="8" t="s">
        <v>249</v>
      </c>
      <c r="B74" s="9">
        <v>1073</v>
      </c>
      <c r="C74" s="178">
        <v>13</v>
      </c>
      <c r="D74" s="178">
        <v>0</v>
      </c>
      <c r="E74" s="178">
        <v>0</v>
      </c>
      <c r="F74" s="178">
        <v>0</v>
      </c>
      <c r="G74" s="178">
        <v>0</v>
      </c>
      <c r="H74" s="198">
        <v>0</v>
      </c>
      <c r="I74" s="95" t="s">
        <v>488</v>
      </c>
    </row>
    <row r="75" s="2" customFormat="1" ht="20.1" customHeight="1">
      <c r="A75" s="8" t="s">
        <v>526</v>
      </c>
      <c r="B75" s="9" t="s">
        <v>527</v>
      </c>
      <c r="C75" s="178">
        <v>2.6</v>
      </c>
      <c r="D75" s="178">
        <v>0</v>
      </c>
      <c r="E75" s="178">
        <v>0</v>
      </c>
      <c r="F75" s="178">
        <v>0</v>
      </c>
      <c r="G75" s="178">
        <v>0</v>
      </c>
      <c r="H75" s="198">
        <v>0</v>
      </c>
      <c r="I75" s="95" t="s">
        <v>488</v>
      </c>
    </row>
    <row r="76" s="2" customFormat="1" ht="20.1" customHeight="1">
      <c r="A76" s="8" t="s">
        <v>528</v>
      </c>
      <c r="B76" s="9" t="s">
        <v>529</v>
      </c>
      <c r="C76" s="178">
        <v>10.4</v>
      </c>
      <c r="D76" s="178">
        <v>0</v>
      </c>
      <c r="E76" s="178">
        <v>0</v>
      </c>
      <c r="F76" s="178">
        <v>0</v>
      </c>
      <c r="G76" s="178">
        <v>0</v>
      </c>
      <c r="H76" s="198">
        <v>0</v>
      </c>
      <c r="I76" s="95" t="s">
        <v>488</v>
      </c>
    </row>
    <row r="77" s="2" customFormat="1" ht="20.1" customHeight="1">
      <c r="A77" s="92" t="s">
        <v>71</v>
      </c>
      <c r="B77" s="9">
        <v>1080</v>
      </c>
      <c r="C77" s="196">
        <v>-12</v>
      </c>
      <c r="D77" s="196">
        <v>-58</v>
      </c>
      <c r="E77" s="196">
        <v>0</v>
      </c>
      <c r="F77" s="196">
        <v>-58</v>
      </c>
      <c r="G77" s="178">
        <v>58</v>
      </c>
      <c r="H77" s="198">
        <v>0</v>
      </c>
      <c r="I77" s="95" t="s">
        <v>488</v>
      </c>
    </row>
    <row r="78" s="2" customFormat="1" ht="20.1" customHeight="1">
      <c r="A78" s="8" t="s">
        <v>151</v>
      </c>
      <c r="B78" s="9">
        <v>1081</v>
      </c>
      <c r="C78" s="172">
        <v>-12</v>
      </c>
      <c r="D78" s="172">
        <v>-56</v>
      </c>
      <c r="E78" s="172">
        <v>0</v>
      </c>
      <c r="F78" s="172">
        <v>-56</v>
      </c>
      <c r="G78" s="178">
        <v>56</v>
      </c>
      <c r="H78" s="198">
        <v>0</v>
      </c>
      <c r="I78" s="95" t="s">
        <v>488</v>
      </c>
    </row>
    <row r="79" s="2" customFormat="1" ht="20.1" customHeight="1">
      <c r="A79" s="8" t="s">
        <v>355</v>
      </c>
      <c r="B79" s="9">
        <v>1082</v>
      </c>
      <c r="C79" s="172">
        <v>0</v>
      </c>
      <c r="D79" s="172">
        <v>0</v>
      </c>
      <c r="E79" s="172">
        <v>0</v>
      </c>
      <c r="F79" s="172">
        <v>0</v>
      </c>
      <c r="G79" s="178">
        <v>0</v>
      </c>
      <c r="H79" s="198">
        <v>0</v>
      </c>
      <c r="I79" s="95" t="s">
        <v>488</v>
      </c>
    </row>
    <row r="80" s="2" customFormat="1" ht="20.1" customHeight="1">
      <c r="A80" s="8" t="s">
        <v>488</v>
      </c>
      <c r="B80" s="9" t="s">
        <v>488</v>
      </c>
      <c r="C80" s="172">
        <v>0</v>
      </c>
      <c r="D80" s="172">
        <v>0</v>
      </c>
      <c r="E80" s="172">
        <v>0</v>
      </c>
      <c r="F80" s="172">
        <v>0</v>
      </c>
      <c r="G80" s="178">
        <v>0</v>
      </c>
      <c r="H80" s="198">
        <v>0</v>
      </c>
      <c r="I80" s="95" t="s">
        <v>488</v>
      </c>
    </row>
    <row r="81" s="2" customFormat="1" ht="20.1" customHeight="1">
      <c r="A81" s="8" t="s">
        <v>62</v>
      </c>
      <c r="B81" s="9">
        <v>1083</v>
      </c>
      <c r="C81" s="172">
        <v>0</v>
      </c>
      <c r="D81" s="172">
        <v>0</v>
      </c>
      <c r="E81" s="172">
        <v>0</v>
      </c>
      <c r="F81" s="172">
        <v>0</v>
      </c>
      <c r="G81" s="178">
        <v>0</v>
      </c>
      <c r="H81" s="198">
        <v>0</v>
      </c>
      <c r="I81" s="95" t="s">
        <v>488</v>
      </c>
    </row>
    <row r="82" s="2" customFormat="1" ht="20.1" customHeight="1">
      <c r="A82" s="8" t="s">
        <v>47</v>
      </c>
      <c r="B82" s="9">
        <v>1084</v>
      </c>
      <c r="C82" s="172">
        <v>0</v>
      </c>
      <c r="D82" s="172">
        <v>0</v>
      </c>
      <c r="E82" s="172">
        <v>0</v>
      </c>
      <c r="F82" s="172">
        <v>0</v>
      </c>
      <c r="G82" s="178">
        <v>0</v>
      </c>
      <c r="H82" s="198">
        <v>0</v>
      </c>
      <c r="I82" s="95" t="s">
        <v>488</v>
      </c>
    </row>
    <row r="83" s="2" customFormat="1" ht="20.1" customHeight="1">
      <c r="A83" s="8" t="s">
        <v>53</v>
      </c>
      <c r="B83" s="9">
        <v>1085</v>
      </c>
      <c r="C83" s="172">
        <v>0</v>
      </c>
      <c r="D83" s="172">
        <v>0</v>
      </c>
      <c r="E83" s="172">
        <v>0</v>
      </c>
      <c r="F83" s="172">
        <v>0</v>
      </c>
      <c r="G83" s="178">
        <v>0</v>
      </c>
      <c r="H83" s="198">
        <v>0</v>
      </c>
      <c r="I83" s="95" t="s">
        <v>488</v>
      </c>
    </row>
    <row r="84" s="2" customFormat="1" ht="20.1" customHeight="1">
      <c r="A84" s="8" t="s">
        <v>179</v>
      </c>
      <c r="B84" s="9">
        <v>1086</v>
      </c>
      <c r="C84" s="172">
        <v>0</v>
      </c>
      <c r="D84" s="172">
        <v>-2</v>
      </c>
      <c r="E84" s="172">
        <v>0</v>
      </c>
      <c r="F84" s="172">
        <v>-2</v>
      </c>
      <c r="G84" s="178">
        <v>2</v>
      </c>
      <c r="H84" s="198">
        <v>0</v>
      </c>
      <c r="I84" s="95" t="s">
        <v>488</v>
      </c>
    </row>
    <row r="85" s="2" customFormat="1" ht="20.1" customHeight="1">
      <c r="A85" s="8" t="s">
        <v>488</v>
      </c>
      <c r="B85" s="9" t="s">
        <v>488</v>
      </c>
      <c r="C85" s="172">
        <v>0</v>
      </c>
      <c r="D85" s="172">
        <v>0</v>
      </c>
      <c r="E85" s="172">
        <v>0</v>
      </c>
      <c r="F85" s="172">
        <v>0</v>
      </c>
      <c r="G85" s="178">
        <v>0</v>
      </c>
      <c r="H85" s="198">
        <v>0</v>
      </c>
      <c r="I85" s="95" t="s">
        <v>488</v>
      </c>
    </row>
    <row r="86" s="2" customFormat="1" ht="20.1" customHeight="1">
      <c r="A86" s="8" t="s">
        <v>530</v>
      </c>
      <c r="B86" s="9" t="s">
        <v>531</v>
      </c>
      <c r="C86" s="172">
        <v>0</v>
      </c>
      <c r="D86" s="172">
        <v>-2</v>
      </c>
      <c r="E86" s="172">
        <v>0</v>
      </c>
      <c r="F86" s="172">
        <v>-2</v>
      </c>
      <c r="G86" s="178">
        <v>2</v>
      </c>
      <c r="H86" s="198">
        <v>0</v>
      </c>
      <c r="I86" s="95" t="s">
        <v>488</v>
      </c>
    </row>
    <row r="87" s="5" customFormat="1" ht="20.1" customHeight="1">
      <c r="A87" s="10" t="s">
        <v>4</v>
      </c>
      <c r="B87" s="11">
        <v>1100</v>
      </c>
      <c r="C87" s="166">
        <v>1201</v>
      </c>
      <c r="D87" s="166">
        <v>208</v>
      </c>
      <c r="E87" s="166">
        <v>1240</v>
      </c>
      <c r="F87" s="166">
        <v>208</v>
      </c>
      <c r="G87" s="177">
        <v>-1032</v>
      </c>
      <c r="H87" s="197">
        <v>16.8</v>
      </c>
      <c r="I87" s="96" t="s">
        <v>488</v>
      </c>
    </row>
    <row r="88" ht="20.1" customHeight="1">
      <c r="A88" s="8" t="s">
        <v>94</v>
      </c>
      <c r="B88" s="9">
        <v>1110</v>
      </c>
      <c r="C88" s="178">
        <v>0</v>
      </c>
      <c r="D88" s="178">
        <v>0</v>
      </c>
      <c r="E88" s="178">
        <v>0</v>
      </c>
      <c r="F88" s="178">
        <v>0</v>
      </c>
      <c r="G88" s="178">
        <v>0</v>
      </c>
      <c r="H88" s="198">
        <v>0</v>
      </c>
      <c r="I88" s="95" t="s">
        <v>488</v>
      </c>
    </row>
    <row r="89" ht="20.1" customHeight="1">
      <c r="A89" s="8" t="s">
        <v>488</v>
      </c>
      <c r="B89" s="9" t="s">
        <v>488</v>
      </c>
      <c r="C89" s="178">
        <v>0</v>
      </c>
      <c r="D89" s="178">
        <v>0</v>
      </c>
      <c r="E89" s="178">
        <v>0</v>
      </c>
      <c r="F89" s="178">
        <v>0</v>
      </c>
      <c r="G89" s="178">
        <v>0</v>
      </c>
      <c r="H89" s="198">
        <v>0</v>
      </c>
      <c r="I89" s="95" t="s">
        <v>488</v>
      </c>
    </row>
    <row r="90" ht="20.1" customHeight="1">
      <c r="A90" s="8" t="s">
        <v>98</v>
      </c>
      <c r="B90" s="9">
        <v>1120</v>
      </c>
      <c r="C90" s="172">
        <v>0</v>
      </c>
      <c r="D90" s="172">
        <v>0</v>
      </c>
      <c r="E90" s="172">
        <v>0</v>
      </c>
      <c r="F90" s="172">
        <v>0</v>
      </c>
      <c r="G90" s="178">
        <v>0</v>
      </c>
      <c r="H90" s="198">
        <v>0</v>
      </c>
      <c r="I90" s="95" t="s">
        <v>488</v>
      </c>
    </row>
    <row r="91" ht="20.1" customHeight="1">
      <c r="A91" s="8" t="s">
        <v>488</v>
      </c>
      <c r="B91" s="9" t="s">
        <v>488</v>
      </c>
      <c r="C91" s="172">
        <v>0</v>
      </c>
      <c r="D91" s="172">
        <v>0</v>
      </c>
      <c r="E91" s="172">
        <v>0</v>
      </c>
      <c r="F91" s="172">
        <v>0</v>
      </c>
      <c r="G91" s="178">
        <v>0</v>
      </c>
      <c r="H91" s="198">
        <v>0</v>
      </c>
      <c r="I91" s="95" t="s">
        <v>488</v>
      </c>
    </row>
    <row r="92" ht="20.1" customHeight="1">
      <c r="A92" s="8" t="s">
        <v>95</v>
      </c>
      <c r="B92" s="9">
        <v>1130</v>
      </c>
      <c r="C92" s="178">
        <v>13</v>
      </c>
      <c r="D92" s="178">
        <v>0</v>
      </c>
      <c r="E92" s="178">
        <v>0</v>
      </c>
      <c r="F92" s="178">
        <v>0</v>
      </c>
      <c r="G92" s="178">
        <v>0</v>
      </c>
      <c r="H92" s="198">
        <v>0</v>
      </c>
      <c r="I92" s="95" t="s">
        <v>488</v>
      </c>
    </row>
    <row r="93" ht="20.1" customHeight="1">
      <c r="A93" s="8" t="s">
        <v>532</v>
      </c>
      <c r="B93" s="9" t="s">
        <v>533</v>
      </c>
      <c r="C93" s="178">
        <v>13</v>
      </c>
      <c r="D93" s="178">
        <v>0</v>
      </c>
      <c r="E93" s="178">
        <v>0</v>
      </c>
      <c r="F93" s="178">
        <v>0</v>
      </c>
      <c r="G93" s="178">
        <v>0</v>
      </c>
      <c r="H93" s="198">
        <v>0</v>
      </c>
      <c r="I93" s="95" t="s">
        <v>488</v>
      </c>
    </row>
    <row r="94" ht="20.1" customHeight="1">
      <c r="A94" s="8" t="s">
        <v>488</v>
      </c>
      <c r="B94" s="9" t="s">
        <v>488</v>
      </c>
      <c r="C94" s="178">
        <v>0</v>
      </c>
      <c r="D94" s="178">
        <v>0</v>
      </c>
      <c r="E94" s="178">
        <v>0</v>
      </c>
      <c r="F94" s="178">
        <v>0</v>
      </c>
      <c r="G94" s="178">
        <v>0</v>
      </c>
      <c r="H94" s="198">
        <v>0</v>
      </c>
      <c r="I94" s="95" t="s">
        <v>488</v>
      </c>
    </row>
    <row r="95" ht="20.1" customHeight="1">
      <c r="A95" s="8" t="s">
        <v>97</v>
      </c>
      <c r="B95" s="9">
        <v>1140</v>
      </c>
      <c r="C95" s="172">
        <v>0</v>
      </c>
      <c r="D95" s="172">
        <v>0</v>
      </c>
      <c r="E95" s="172">
        <v>0</v>
      </c>
      <c r="F95" s="172">
        <v>0</v>
      </c>
      <c r="G95" s="178">
        <v>0</v>
      </c>
      <c r="H95" s="198">
        <v>0</v>
      </c>
      <c r="I95" s="95" t="s">
        <v>488</v>
      </c>
    </row>
    <row r="96" ht="20.1" customHeight="1">
      <c r="A96" s="8" t="s">
        <v>488</v>
      </c>
      <c r="B96" s="9" t="s">
        <v>488</v>
      </c>
      <c r="C96" s="172">
        <v>0</v>
      </c>
      <c r="D96" s="172">
        <v>0</v>
      </c>
      <c r="E96" s="172">
        <v>0</v>
      </c>
      <c r="F96" s="172">
        <v>0</v>
      </c>
      <c r="G96" s="178">
        <v>0</v>
      </c>
      <c r="H96" s="198">
        <v>0</v>
      </c>
      <c r="I96" s="95" t="s">
        <v>488</v>
      </c>
    </row>
    <row r="97" ht="20.1" customHeight="1">
      <c r="A97" s="8" t="s">
        <v>250</v>
      </c>
      <c r="B97" s="9">
        <v>1150</v>
      </c>
      <c r="C97" s="185">
        <v>0</v>
      </c>
      <c r="D97" s="185">
        <v>1112</v>
      </c>
      <c r="E97" s="185">
        <v>0</v>
      </c>
      <c r="F97" s="185">
        <v>1112</v>
      </c>
      <c r="G97" s="178">
        <v>1112</v>
      </c>
      <c r="H97" s="198">
        <v>0</v>
      </c>
      <c r="I97" s="95" t="s">
        <v>488</v>
      </c>
    </row>
    <row r="98" ht="20.1" customHeight="1">
      <c r="A98" s="8" t="s">
        <v>151</v>
      </c>
      <c r="B98" s="9">
        <v>1151</v>
      </c>
      <c r="C98" s="178">
        <v>0</v>
      </c>
      <c r="D98" s="178">
        <v>0</v>
      </c>
      <c r="E98" s="178">
        <v>0</v>
      </c>
      <c r="F98" s="178">
        <v>0</v>
      </c>
      <c r="G98" s="178">
        <v>0</v>
      </c>
      <c r="H98" s="198">
        <v>0</v>
      </c>
      <c r="I98" s="95" t="s">
        <v>488</v>
      </c>
    </row>
    <row r="99" ht="20.1" customHeight="1">
      <c r="A99" s="8" t="s">
        <v>251</v>
      </c>
      <c r="B99" s="9">
        <v>1152</v>
      </c>
      <c r="C99" s="178">
        <v>0</v>
      </c>
      <c r="D99" s="178">
        <v>1112</v>
      </c>
      <c r="E99" s="178">
        <v>0</v>
      </c>
      <c r="F99" s="178">
        <v>1112</v>
      </c>
      <c r="G99" s="178">
        <v>1112</v>
      </c>
      <c r="H99" s="198">
        <v>0</v>
      </c>
      <c r="I99" s="95" t="s">
        <v>488</v>
      </c>
    </row>
    <row r="100" ht="20.1" customHeight="1">
      <c r="A100" s="8" t="s">
        <v>488</v>
      </c>
      <c r="B100" s="9" t="s">
        <v>488</v>
      </c>
      <c r="C100" s="178">
        <v>0</v>
      </c>
      <c r="D100" s="178">
        <v>0</v>
      </c>
      <c r="E100" s="178">
        <v>0</v>
      </c>
      <c r="F100" s="178">
        <v>0</v>
      </c>
      <c r="G100" s="178">
        <v>0</v>
      </c>
      <c r="H100" s="198">
        <v>0</v>
      </c>
      <c r="I100" s="95" t="s">
        <v>488</v>
      </c>
    </row>
    <row r="101" ht="20.1" customHeight="1">
      <c r="A101" s="8" t="s">
        <v>534</v>
      </c>
      <c r="B101" s="9" t="s">
        <v>535</v>
      </c>
      <c r="C101" s="178">
        <v>0</v>
      </c>
      <c r="D101" s="178">
        <v>1112</v>
      </c>
      <c r="E101" s="178">
        <v>0</v>
      </c>
      <c r="F101" s="178">
        <v>1112</v>
      </c>
      <c r="G101" s="178">
        <v>1112</v>
      </c>
      <c r="H101" s="198">
        <v>0</v>
      </c>
      <c r="I101" s="95" t="s">
        <v>488</v>
      </c>
    </row>
    <row r="102" ht="20.1" customHeight="1">
      <c r="A102" s="8" t="s">
        <v>252</v>
      </c>
      <c r="B102" s="9">
        <v>1160</v>
      </c>
      <c r="C102" s="196">
        <v>0</v>
      </c>
      <c r="D102" s="196">
        <v>0</v>
      </c>
      <c r="E102" s="196">
        <v>0</v>
      </c>
      <c r="F102" s="196">
        <v>0</v>
      </c>
      <c r="G102" s="178">
        <v>0</v>
      </c>
      <c r="H102" s="198">
        <v>0</v>
      </c>
      <c r="I102" s="95" t="s">
        <v>488</v>
      </c>
    </row>
    <row r="103" ht="20.1" customHeight="1">
      <c r="A103" s="8" t="s">
        <v>151</v>
      </c>
      <c r="B103" s="9">
        <v>1161</v>
      </c>
      <c r="C103" s="172">
        <v>0</v>
      </c>
      <c r="D103" s="172">
        <v>0</v>
      </c>
      <c r="E103" s="172">
        <v>0</v>
      </c>
      <c r="F103" s="172">
        <v>0</v>
      </c>
      <c r="G103" s="178">
        <v>0</v>
      </c>
      <c r="H103" s="198">
        <v>0</v>
      </c>
      <c r="I103" s="95" t="s">
        <v>488</v>
      </c>
    </row>
    <row r="104" ht="20.1" customHeight="1">
      <c r="A104" s="8" t="s">
        <v>104</v>
      </c>
      <c r="B104" s="9">
        <v>1162</v>
      </c>
      <c r="C104" s="172">
        <v>0</v>
      </c>
      <c r="D104" s="172">
        <v>0</v>
      </c>
      <c r="E104" s="172">
        <v>0</v>
      </c>
      <c r="F104" s="172">
        <v>0</v>
      </c>
      <c r="G104" s="178">
        <v>0</v>
      </c>
      <c r="H104" s="198">
        <v>0</v>
      </c>
      <c r="I104" s="95" t="s">
        <v>488</v>
      </c>
    </row>
    <row r="105" ht="20.1" customHeight="1">
      <c r="A105" s="8" t="s">
        <v>488</v>
      </c>
      <c r="B105" s="9" t="s">
        <v>488</v>
      </c>
      <c r="C105" s="172">
        <v>0</v>
      </c>
      <c r="D105" s="172">
        <v>0</v>
      </c>
      <c r="E105" s="172">
        <v>0</v>
      </c>
      <c r="F105" s="172">
        <v>0</v>
      </c>
      <c r="G105" s="178">
        <v>0</v>
      </c>
      <c r="H105" s="198">
        <v>0</v>
      </c>
      <c r="I105" s="95" t="s">
        <v>488</v>
      </c>
    </row>
    <row r="106" ht="20.1" customHeight="1">
      <c r="A106" s="8" t="s">
        <v>488</v>
      </c>
      <c r="B106" s="9" t="s">
        <v>488</v>
      </c>
      <c r="C106" s="172">
        <v>0</v>
      </c>
      <c r="D106" s="172">
        <v>0</v>
      </c>
      <c r="E106" s="172">
        <v>0</v>
      </c>
      <c r="F106" s="172">
        <v>0</v>
      </c>
      <c r="G106" s="178">
        <v>0</v>
      </c>
      <c r="H106" s="198">
        <v>0</v>
      </c>
      <c r="I106" s="95" t="s">
        <v>488</v>
      </c>
    </row>
    <row r="107" s="5" customFormat="1" ht="20.1" customHeight="1">
      <c r="A107" s="10" t="s">
        <v>83</v>
      </c>
      <c r="B107" s="11">
        <v>1170</v>
      </c>
      <c r="C107" s="166">
        <v>1214</v>
      </c>
      <c r="D107" s="166">
        <v>1320</v>
      </c>
      <c r="E107" s="166">
        <v>1240</v>
      </c>
      <c r="F107" s="166">
        <v>1320</v>
      </c>
      <c r="G107" s="177">
        <v>80</v>
      </c>
      <c r="H107" s="197">
        <v>106.5</v>
      </c>
      <c r="I107" s="96" t="s">
        <v>488</v>
      </c>
    </row>
    <row r="108" ht="20.1" customHeight="1">
      <c r="A108" s="8" t="s">
        <v>243</v>
      </c>
      <c r="B108" s="7">
        <v>1180</v>
      </c>
      <c r="C108" s="172">
        <v>-225</v>
      </c>
      <c r="D108" s="172">
        <v>-289</v>
      </c>
      <c r="E108" s="172">
        <v>-224</v>
      </c>
      <c r="F108" s="172">
        <v>-289</v>
      </c>
      <c r="G108" s="178">
        <v>65</v>
      </c>
      <c r="H108" s="198">
        <v>129</v>
      </c>
      <c r="I108" s="95" t="s">
        <v>488</v>
      </c>
    </row>
    <row r="109" ht="20.1" customHeight="1">
      <c r="A109" s="8" t="s">
        <v>244</v>
      </c>
      <c r="B109" s="7">
        <v>1181</v>
      </c>
      <c r="C109" s="178">
        <v>0</v>
      </c>
      <c r="D109" s="178">
        <v>0</v>
      </c>
      <c r="E109" s="178">
        <v>0</v>
      </c>
      <c r="F109" s="178">
        <v>0</v>
      </c>
      <c r="G109" s="178">
        <v>0</v>
      </c>
      <c r="H109" s="198">
        <v>0</v>
      </c>
      <c r="I109" s="95" t="s">
        <v>488</v>
      </c>
    </row>
    <row r="110" ht="20.1" customHeight="1">
      <c r="A110" s="8" t="s">
        <v>245</v>
      </c>
      <c r="B110" s="9">
        <v>1190</v>
      </c>
      <c r="C110" s="178">
        <v>0</v>
      </c>
      <c r="D110" s="178">
        <v>0</v>
      </c>
      <c r="E110" s="178">
        <v>0</v>
      </c>
      <c r="F110" s="178">
        <v>0</v>
      </c>
      <c r="G110" s="178">
        <v>0</v>
      </c>
      <c r="H110" s="198">
        <v>0</v>
      </c>
      <c r="I110" s="95" t="s">
        <v>488</v>
      </c>
    </row>
    <row r="111" ht="20.1" customHeight="1">
      <c r="A111" s="8" t="s">
        <v>246</v>
      </c>
      <c r="B111" s="6">
        <v>1191</v>
      </c>
      <c r="C111" s="172">
        <v>0</v>
      </c>
      <c r="D111" s="172">
        <v>0</v>
      </c>
      <c r="E111" s="172">
        <v>0</v>
      </c>
      <c r="F111" s="172">
        <v>0</v>
      </c>
      <c r="G111" s="178">
        <v>0</v>
      </c>
      <c r="H111" s="198">
        <v>0</v>
      </c>
      <c r="I111" s="95" t="s">
        <v>488</v>
      </c>
    </row>
    <row r="112" s="5" customFormat="1" ht="20.1" customHeight="1">
      <c r="A112" s="10" t="s">
        <v>265</v>
      </c>
      <c r="B112" s="11">
        <v>1200</v>
      </c>
      <c r="C112" s="176">
        <v>989</v>
      </c>
      <c r="D112" s="176">
        <v>1031</v>
      </c>
      <c r="E112" s="176">
        <v>1016</v>
      </c>
      <c r="F112" s="176">
        <v>1031</v>
      </c>
      <c r="G112" s="177">
        <v>15</v>
      </c>
      <c r="H112" s="197">
        <v>101.5</v>
      </c>
      <c r="I112" s="96" t="s">
        <v>488</v>
      </c>
    </row>
    <row r="113" ht="20.1" customHeight="1">
      <c r="A113" s="8" t="s">
        <v>25</v>
      </c>
      <c r="B113" s="6">
        <v>1201</v>
      </c>
      <c r="C113" s="178">
        <v>989</v>
      </c>
      <c r="D113" s="178">
        <v>1031</v>
      </c>
      <c r="E113" s="178">
        <v>1016</v>
      </c>
      <c r="F113" s="178">
        <v>1031</v>
      </c>
      <c r="G113" s="178">
        <v>15</v>
      </c>
      <c r="H113" s="198">
        <v>101.5</v>
      </c>
      <c r="I113" s="94" t="s">
        <v>488</v>
      </c>
    </row>
    <row r="114" ht="20.1" customHeight="1">
      <c r="A114" s="8" t="s">
        <v>26</v>
      </c>
      <c r="B114" s="6">
        <v>1202</v>
      </c>
      <c r="C114" s="172">
        <v>0</v>
      </c>
      <c r="D114" s="172">
        <v>0</v>
      </c>
      <c r="E114" s="172">
        <v>0</v>
      </c>
      <c r="F114" s="172">
        <v>0</v>
      </c>
      <c r="G114" s="178">
        <v>0</v>
      </c>
      <c r="H114" s="198">
        <v>0</v>
      </c>
      <c r="I114" s="94" t="s">
        <v>488</v>
      </c>
    </row>
    <row r="115" s="5" customFormat="1" ht="20.1" customHeight="1">
      <c r="A115" s="10" t="s">
        <v>19</v>
      </c>
      <c r="B115" s="11">
        <v>1210</v>
      </c>
      <c r="C115" s="175">
        <v>34277</v>
      </c>
      <c r="D115" s="175">
        <v>42656</v>
      </c>
      <c r="E115" s="175">
        <v>31885</v>
      </c>
      <c r="F115" s="175">
        <v>42656</v>
      </c>
      <c r="G115" s="177">
        <v>10771</v>
      </c>
      <c r="H115" s="197">
        <v>133.8</v>
      </c>
      <c r="I115" s="96" t="s">
        <v>488</v>
      </c>
    </row>
    <row r="116" s="5" customFormat="1" ht="20.1" customHeight="1">
      <c r="A116" s="10" t="s">
        <v>101</v>
      </c>
      <c r="B116" s="11">
        <v>1220</v>
      </c>
      <c r="C116" s="169">
        <v>-33288</v>
      </c>
      <c r="D116" s="169">
        <v>-41625</v>
      </c>
      <c r="E116" s="169">
        <v>-30869</v>
      </c>
      <c r="F116" s="169">
        <v>-41625</v>
      </c>
      <c r="G116" s="177">
        <v>10756</v>
      </c>
      <c r="H116" s="197">
        <v>134.8</v>
      </c>
      <c r="I116" s="96" t="s">
        <v>488</v>
      </c>
    </row>
    <row r="117" ht="20.1" customHeight="1">
      <c r="A117" s="8" t="s">
        <v>180</v>
      </c>
      <c r="B117" s="9">
        <v>1230</v>
      </c>
      <c r="C117" s="178">
        <v>0</v>
      </c>
      <c r="D117" s="178">
        <v>0</v>
      </c>
      <c r="E117" s="178">
        <v>0</v>
      </c>
      <c r="F117" s="178">
        <v>0</v>
      </c>
      <c r="G117" s="178">
        <v>0</v>
      </c>
      <c r="H117" s="198">
        <v>0</v>
      </c>
      <c r="I117" s="95" t="s">
        <v>488</v>
      </c>
    </row>
    <row r="118" ht="24.95" customHeight="1">
      <c r="A118" s="245" t="s">
        <v>124</v>
      </c>
      <c r="B118" s="245"/>
      <c r="C118" s="245"/>
      <c r="D118" s="245"/>
      <c r="E118" s="245"/>
      <c r="F118" s="245"/>
      <c r="G118" s="245"/>
      <c r="H118" s="245"/>
      <c r="I118" s="245"/>
    </row>
    <row r="119" ht="20.1" customHeight="1">
      <c r="A119" s="8" t="s">
        <v>191</v>
      </c>
      <c r="B119" s="9">
        <v>1300</v>
      </c>
      <c r="C119" s="185">
        <v>1201</v>
      </c>
      <c r="D119" s="185">
        <v>208</v>
      </c>
      <c r="E119" s="185">
        <v>1240</v>
      </c>
      <c r="F119" s="185">
        <v>208</v>
      </c>
      <c r="G119" s="178">
        <v>-1032</v>
      </c>
      <c r="H119" s="198">
        <v>16.8</v>
      </c>
      <c r="I119" s="95" t="s">
        <v>488</v>
      </c>
    </row>
    <row r="120" ht="20.1" customHeight="1">
      <c r="A120" s="8" t="s">
        <v>317</v>
      </c>
      <c r="B120" s="9">
        <v>1301</v>
      </c>
      <c r="C120" s="185">
        <v>889</v>
      </c>
      <c r="D120" s="185">
        <v>1179</v>
      </c>
      <c r="E120" s="185">
        <v>632</v>
      </c>
      <c r="F120" s="185">
        <v>1179</v>
      </c>
      <c r="G120" s="178">
        <v>547</v>
      </c>
      <c r="H120" s="198">
        <v>186.6</v>
      </c>
      <c r="I120" s="95" t="s">
        <v>488</v>
      </c>
    </row>
    <row r="121" ht="20.1" customHeight="1">
      <c r="A121" s="8" t="s">
        <v>318</v>
      </c>
      <c r="B121" s="9">
        <v>1302</v>
      </c>
      <c r="C121" s="185">
        <v>40</v>
      </c>
      <c r="D121" s="185">
        <v>59</v>
      </c>
      <c r="E121" s="185">
        <v>0</v>
      </c>
      <c r="F121" s="185">
        <v>59</v>
      </c>
      <c r="G121" s="178">
        <v>59</v>
      </c>
      <c r="H121" s="198">
        <v>0</v>
      </c>
      <c r="I121" s="95" t="s">
        <v>488</v>
      </c>
    </row>
    <row r="122" ht="20.1" customHeight="1">
      <c r="A122" s="8" t="s">
        <v>319</v>
      </c>
      <c r="B122" s="9">
        <v>1303</v>
      </c>
      <c r="C122" s="196">
        <v>-12</v>
      </c>
      <c r="D122" s="196">
        <v>-56</v>
      </c>
      <c r="E122" s="196">
        <v>0</v>
      </c>
      <c r="F122" s="196">
        <v>-56</v>
      </c>
      <c r="G122" s="178">
        <v>56</v>
      </c>
      <c r="H122" s="198">
        <v>0</v>
      </c>
      <c r="I122" s="95" t="s">
        <v>488</v>
      </c>
    </row>
    <row r="123" ht="20.1" customHeight="1">
      <c r="A123" s="8" t="s">
        <v>320</v>
      </c>
      <c r="B123" s="9">
        <v>1304</v>
      </c>
      <c r="C123" s="185">
        <v>0</v>
      </c>
      <c r="D123" s="185">
        <v>0</v>
      </c>
      <c r="E123" s="185">
        <v>0</v>
      </c>
      <c r="F123" s="185">
        <v>0</v>
      </c>
      <c r="G123" s="178">
        <v>0</v>
      </c>
      <c r="H123" s="198">
        <v>0</v>
      </c>
      <c r="I123" s="95" t="s">
        <v>488</v>
      </c>
    </row>
    <row r="124" ht="20.25" customHeight="1">
      <c r="A124" s="8" t="s">
        <v>321</v>
      </c>
      <c r="B124" s="9">
        <v>1305</v>
      </c>
      <c r="C124" s="196">
        <v>0</v>
      </c>
      <c r="D124" s="196">
        <v>0</v>
      </c>
      <c r="E124" s="196">
        <v>0</v>
      </c>
      <c r="F124" s="196">
        <v>0</v>
      </c>
      <c r="G124" s="178">
        <v>0</v>
      </c>
      <c r="H124" s="198">
        <v>0</v>
      </c>
      <c r="I124" s="95" t="s">
        <v>488</v>
      </c>
    </row>
    <row r="125" s="5" customFormat="1" ht="20.1" customHeight="1">
      <c r="A125" s="10" t="s">
        <v>118</v>
      </c>
      <c r="B125" s="11">
        <v>1310</v>
      </c>
      <c r="C125" s="168" t="e">
        <f>C119+C120-C121-C122-C123-C124</f>
        <v>#VALUE!</v>
      </c>
      <c r="D125" s="168" t="e">
        <f>D119+D120-D121-D122-D123-D124</f>
        <v>#VALUE!</v>
      </c>
      <c r="E125" s="168" t="e">
        <f>E119+E120-E121-E122-E123-E124</f>
        <v>#VALUE!</v>
      </c>
      <c r="F125" s="168" t="e">
        <f>F119+F120-F121-F122-F123-F124</f>
        <v>#VALUE!</v>
      </c>
      <c r="G125" s="177" t="e">
        <f>F125-E125</f>
        <v>#VALUE!</v>
      </c>
      <c r="H125" s="197" t="e">
        <f>(F125/E125)*100</f>
        <v>#VALUE!</v>
      </c>
      <c r="I125" s="96"/>
    </row>
    <row r="126" s="5" customFormat="1" ht="20.1" customHeight="1">
      <c r="A126" s="232" t="s">
        <v>158</v>
      </c>
      <c r="B126" s="233"/>
      <c r="C126" s="233">
        <v>2062</v>
      </c>
      <c r="D126" s="233">
        <v>1384</v>
      </c>
      <c r="E126" s="233">
        <v>1872</v>
      </c>
      <c r="F126" s="233">
        <v>1384</v>
      </c>
      <c r="G126" s="233">
        <v>-488</v>
      </c>
      <c r="H126" s="233">
        <v>73.9</v>
      </c>
      <c r="I126" s="234" t="s">
        <v>488</v>
      </c>
    </row>
    <row r="127" s="5" customFormat="1" ht="20.1" customHeight="1">
      <c r="A127" s="8" t="s">
        <v>192</v>
      </c>
      <c r="B127" s="9">
        <v>1400</v>
      </c>
      <c r="C127" s="178">
        <v>2680</v>
      </c>
      <c r="D127" s="178">
        <v>2259</v>
      </c>
      <c r="E127" s="178">
        <v>2564</v>
      </c>
      <c r="F127" s="178">
        <v>2259</v>
      </c>
      <c r="G127" s="178">
        <v>-305</v>
      </c>
      <c r="H127" s="198">
        <v>88.1</v>
      </c>
      <c r="I127" s="95" t="s">
        <v>488</v>
      </c>
    </row>
    <row r="128" s="5" customFormat="1" ht="20.1" customHeight="1">
      <c r="A128" s="8" t="s">
        <v>193</v>
      </c>
      <c r="B128" s="40">
        <v>1401</v>
      </c>
      <c r="C128" s="178">
        <v>2639.6</v>
      </c>
      <c r="D128" s="178">
        <v>2215.1</v>
      </c>
      <c r="E128" s="178">
        <v>2516</v>
      </c>
      <c r="F128" s="178">
        <v>2215.1</v>
      </c>
      <c r="G128" s="178">
        <v>-300.9</v>
      </c>
      <c r="H128" s="198">
        <v>88</v>
      </c>
      <c r="I128" s="94" t="s">
        <v>488</v>
      </c>
    </row>
    <row r="129" s="5" customFormat="1" ht="20.1" customHeight="1">
      <c r="A129" s="8" t="s">
        <v>28</v>
      </c>
      <c r="B129" s="40">
        <v>1402</v>
      </c>
      <c r="C129" s="178">
        <v>40.4</v>
      </c>
      <c r="D129" s="178">
        <v>43.9</v>
      </c>
      <c r="E129" s="178">
        <v>48</v>
      </c>
      <c r="F129" s="178">
        <v>43.9</v>
      </c>
      <c r="G129" s="178">
        <v>-4.1</v>
      </c>
      <c r="H129" s="198">
        <v>91.5</v>
      </c>
      <c r="I129" s="94" t="s">
        <v>488</v>
      </c>
    </row>
    <row r="130" s="5" customFormat="1" ht="20.1" customHeight="1">
      <c r="A130" s="8" t="s">
        <v>5</v>
      </c>
      <c r="B130" s="13">
        <v>1410</v>
      </c>
      <c r="C130" s="178">
        <v>18305</v>
      </c>
      <c r="D130" s="178">
        <v>22912</v>
      </c>
      <c r="E130" s="178">
        <v>17586</v>
      </c>
      <c r="F130" s="178">
        <v>22912</v>
      </c>
      <c r="G130" s="178">
        <v>5326</v>
      </c>
      <c r="H130" s="198">
        <v>130.3</v>
      </c>
      <c r="I130" s="95" t="s">
        <v>488</v>
      </c>
    </row>
    <row r="131" s="5" customFormat="1" ht="20.1" customHeight="1">
      <c r="A131" s="8" t="s">
        <v>6</v>
      </c>
      <c r="B131" s="13">
        <v>1420</v>
      </c>
      <c r="C131" s="178">
        <v>3939</v>
      </c>
      <c r="D131" s="178">
        <v>4824</v>
      </c>
      <c r="E131" s="178">
        <v>3871</v>
      </c>
      <c r="F131" s="178">
        <v>4824</v>
      </c>
      <c r="G131" s="178">
        <v>953</v>
      </c>
      <c r="H131" s="198">
        <v>124.6</v>
      </c>
      <c r="I131" s="95" t="s">
        <v>488</v>
      </c>
    </row>
    <row r="132" s="5" customFormat="1" ht="20.1" customHeight="1">
      <c r="A132" s="8" t="s">
        <v>7</v>
      </c>
      <c r="B132" s="13">
        <v>1430</v>
      </c>
      <c r="C132" s="178">
        <v>889</v>
      </c>
      <c r="D132" s="178">
        <v>1179</v>
      </c>
      <c r="E132" s="178">
        <v>632</v>
      </c>
      <c r="F132" s="178">
        <v>1179</v>
      </c>
      <c r="G132" s="178">
        <v>547</v>
      </c>
      <c r="H132" s="198">
        <v>186.6</v>
      </c>
      <c r="I132" s="95" t="s">
        <v>488</v>
      </c>
    </row>
    <row r="133" s="5" customFormat="1" ht="20.1" customHeight="1">
      <c r="A133" s="8" t="s">
        <v>29</v>
      </c>
      <c r="B133" s="13">
        <v>1440</v>
      </c>
      <c r="C133" s="178">
        <v>7250</v>
      </c>
      <c r="D133" s="178">
        <v>10162</v>
      </c>
      <c r="E133" s="178">
        <v>5992</v>
      </c>
      <c r="F133" s="178">
        <v>10162</v>
      </c>
      <c r="G133" s="178">
        <v>4170</v>
      </c>
      <c r="H133" s="198">
        <v>169.6</v>
      </c>
      <c r="I133" s="95" t="s">
        <v>488</v>
      </c>
    </row>
    <row r="134" s="5" customFormat="1">
      <c r="A134" s="10" t="s">
        <v>49</v>
      </c>
      <c r="B134" s="51">
        <v>1450</v>
      </c>
      <c r="C134" s="186">
        <v>33063</v>
      </c>
      <c r="D134" s="186">
        <v>41336</v>
      </c>
      <c r="E134" s="186">
        <v>30645</v>
      </c>
      <c r="F134" s="186">
        <v>41336</v>
      </c>
      <c r="G134" s="177">
        <v>10691</v>
      </c>
      <c r="H134" s="197">
        <v>134.9</v>
      </c>
      <c r="I134" s="96" t="s">
        <v>488</v>
      </c>
    </row>
    <row r="135" s="5" customFormat="1">
      <c r="A135" s="59"/>
      <c r="B135" s="69"/>
      <c r="C135" s="69"/>
      <c r="D135" s="69"/>
      <c r="E135" s="69"/>
      <c r="F135" s="69"/>
      <c r="G135" s="69"/>
      <c r="H135" s="69"/>
      <c r="I135" s="69"/>
    </row>
    <row r="136" s="5" customFormat="1">
      <c r="A136" s="59"/>
      <c r="B136" s="69"/>
      <c r="C136" s="69"/>
      <c r="D136" s="69"/>
      <c r="E136" s="69"/>
      <c r="F136" s="69"/>
      <c r="G136" s="69"/>
      <c r="H136" s="69"/>
      <c r="I136" s="69"/>
    </row>
    <row r="137">
      <c r="A137" s="27"/>
    </row>
    <row r="138" ht="27.75" customHeight="1">
      <c r="A138" s="45" t="s">
        <v>485</v>
      </c>
      <c r="B138" s="1"/>
      <c r="C138" s="242" t="s">
        <v>90</v>
      </c>
      <c r="D138" s="242"/>
      <c r="E138" s="83"/>
      <c r="F138" s="222" t="s">
        <v>484</v>
      </c>
      <c r="G138" s="222"/>
      <c r="H138" s="222"/>
      <c r="I138" s="3"/>
    </row>
    <row r="139" s="2" customFormat="1">
      <c r="A139" s="214" t="s">
        <v>465</v>
      </c>
      <c r="B139" s="3"/>
      <c r="C139" s="222" t="s">
        <v>466</v>
      </c>
      <c r="D139" s="222"/>
      <c r="E139" s="3"/>
      <c r="F139" s="221" t="s">
        <v>86</v>
      </c>
      <c r="G139" s="221"/>
      <c r="H139" s="221"/>
    </row>
    <row r="140">
      <c r="A140" s="27"/>
    </row>
    <row r="141">
      <c r="A141" s="27"/>
    </row>
    <row r="142">
      <c r="A142" s="27"/>
    </row>
    <row r="143">
      <c r="A143" s="27"/>
    </row>
    <row r="144">
      <c r="A144" s="27"/>
    </row>
    <row r="145">
      <c r="A145" s="27"/>
    </row>
    <row r="146">
      <c r="A146" s="27"/>
    </row>
    <row r="147">
      <c r="A147" s="27"/>
    </row>
    <row r="148">
      <c r="A148" s="27"/>
    </row>
    <row r="149">
      <c r="A149" s="27"/>
    </row>
    <row r="150">
      <c r="A150" s="27"/>
    </row>
    <row r="151">
      <c r="A151" s="27"/>
    </row>
    <row r="152">
      <c r="A152" s="27"/>
    </row>
    <row r="153">
      <c r="A153" s="27"/>
    </row>
    <row r="154">
      <c r="A154" s="27"/>
    </row>
    <row r="155">
      <c r="A155" s="27"/>
    </row>
    <row r="156">
      <c r="A156" s="27"/>
    </row>
    <row r="157">
      <c r="A157" s="27"/>
    </row>
    <row r="158">
      <c r="A158" s="27"/>
    </row>
    <row r="159">
      <c r="A159" s="27"/>
    </row>
    <row r="160">
      <c r="A160" s="27"/>
    </row>
    <row r="161">
      <c r="A161" s="27"/>
    </row>
    <row r="162">
      <c r="A162" s="27"/>
    </row>
    <row r="163">
      <c r="A163" s="27"/>
    </row>
    <row r="164">
      <c r="A164" s="27"/>
    </row>
    <row r="165">
      <c r="A165" s="27"/>
    </row>
    <row r="166">
      <c r="A166" s="27"/>
    </row>
    <row r="167">
      <c r="A167" s="27"/>
    </row>
    <row r="168">
      <c r="A168" s="27"/>
    </row>
    <row r="169">
      <c r="A169" s="27"/>
    </row>
    <row r="170">
      <c r="A170" s="27"/>
    </row>
    <row r="171">
      <c r="A171" s="27"/>
    </row>
    <row r="172">
      <c r="A172" s="27"/>
    </row>
    <row r="173">
      <c r="A173" s="27"/>
    </row>
    <row r="174">
      <c r="A174" s="27"/>
    </row>
    <row r="175">
      <c r="A175" s="27"/>
    </row>
    <row r="176">
      <c r="A176" s="27"/>
    </row>
    <row r="177">
      <c r="A177" s="27"/>
    </row>
    <row r="178">
      <c r="A178" s="27"/>
    </row>
    <row r="179">
      <c r="A179" s="27"/>
    </row>
    <row r="180">
      <c r="A180" s="27"/>
    </row>
    <row r="181">
      <c r="A181" s="27"/>
    </row>
    <row r="182">
      <c r="A182" s="27"/>
    </row>
    <row r="183">
      <c r="A183" s="27"/>
    </row>
    <row r="184">
      <c r="A184" s="27"/>
    </row>
    <row r="185">
      <c r="A185" s="27"/>
    </row>
    <row r="186">
      <c r="A186" s="27"/>
    </row>
    <row r="187">
      <c r="A187" s="27"/>
    </row>
    <row r="188">
      <c r="A188" s="27"/>
    </row>
    <row r="189">
      <c r="A189" s="27"/>
    </row>
    <row r="190">
      <c r="A190" s="27"/>
    </row>
    <row r="191">
      <c r="A191" s="27"/>
    </row>
    <row r="192">
      <c r="A192" s="27"/>
    </row>
    <row r="193">
      <c r="A193" s="27"/>
    </row>
    <row r="194">
      <c r="A194" s="27"/>
    </row>
    <row r="195">
      <c r="A195" s="27"/>
    </row>
    <row r="196">
      <c r="A196" s="27"/>
    </row>
    <row r="197">
      <c r="A197" s="27"/>
    </row>
    <row r="198">
      <c r="A198" s="52"/>
    </row>
    <row r="199">
      <c r="A199" s="52"/>
    </row>
    <row r="200">
      <c r="A200" s="52"/>
    </row>
    <row r="201">
      <c r="A201" s="52"/>
    </row>
    <row r="202">
      <c r="A202" s="52"/>
    </row>
    <row r="203">
      <c r="A203" s="52"/>
    </row>
    <row r="204">
      <c r="A204" s="52"/>
    </row>
    <row r="205">
      <c r="A205" s="52"/>
    </row>
    <row r="206">
      <c r="A206" s="52"/>
    </row>
    <row r="207">
      <c r="A207" s="52"/>
    </row>
    <row r="208">
      <c r="A208" s="52"/>
    </row>
    <row r="209">
      <c r="A209" s="52"/>
    </row>
    <row r="210">
      <c r="A210" s="52"/>
    </row>
    <row r="211">
      <c r="A211" s="52"/>
    </row>
    <row r="212">
      <c r="A212" s="52"/>
    </row>
    <row r="213">
      <c r="A213" s="52"/>
    </row>
    <row r="214">
      <c r="A214" s="52"/>
    </row>
    <row r="215">
      <c r="A215" s="52"/>
    </row>
    <row r="216">
      <c r="A216" s="52"/>
    </row>
    <row r="217">
      <c r="A217" s="52"/>
    </row>
    <row r="218">
      <c r="A218" s="52"/>
    </row>
    <row r="219">
      <c r="A219" s="52"/>
    </row>
    <row r="220">
      <c r="A220" s="52"/>
    </row>
    <row r="221">
      <c r="A221" s="52"/>
    </row>
    <row r="222">
      <c r="A222" s="52"/>
    </row>
    <row r="223">
      <c r="A223" s="52"/>
    </row>
    <row r="224">
      <c r="A224" s="52"/>
    </row>
    <row r="225">
      <c r="A225" s="52"/>
    </row>
    <row r="226">
      <c r="A226" s="52"/>
    </row>
    <row r="227">
      <c r="A227" s="52"/>
    </row>
    <row r="228">
      <c r="A228" s="52"/>
    </row>
    <row r="229">
      <c r="A229" s="52"/>
    </row>
    <row r="230">
      <c r="A230" s="52"/>
    </row>
    <row r="231">
      <c r="A231" s="52"/>
    </row>
    <row r="232">
      <c r="A232" s="52"/>
    </row>
    <row r="233">
      <c r="A233" s="52"/>
    </row>
    <row r="234">
      <c r="A234" s="52"/>
    </row>
    <row r="235">
      <c r="A235" s="52"/>
    </row>
    <row r="236">
      <c r="A236" s="52"/>
    </row>
    <row r="237">
      <c r="A237" s="52"/>
    </row>
    <row r="238">
      <c r="A238" s="52"/>
    </row>
    <row r="239">
      <c r="A239" s="52"/>
    </row>
    <row r="240">
      <c r="A240" s="52"/>
    </row>
    <row r="241">
      <c r="A241" s="52"/>
    </row>
    <row r="242">
      <c r="A242" s="52"/>
    </row>
    <row r="243">
      <c r="A243" s="52"/>
    </row>
    <row r="244">
      <c r="A244" s="52"/>
    </row>
    <row r="245">
      <c r="A245" s="52"/>
    </row>
    <row r="246">
      <c r="A246" s="52"/>
    </row>
    <row r="247">
      <c r="A247" s="52"/>
    </row>
    <row r="248">
      <c r="A248" s="52"/>
    </row>
    <row r="249">
      <c r="A249" s="52"/>
    </row>
    <row r="250">
      <c r="A250" s="52"/>
    </row>
    <row r="251">
      <c r="A251" s="52"/>
    </row>
    <row r="252">
      <c r="A252" s="52"/>
    </row>
    <row r="253">
      <c r="A253" s="52"/>
    </row>
    <row r="254">
      <c r="A254" s="52"/>
    </row>
    <row r="255">
      <c r="A255" s="52"/>
    </row>
    <row r="256">
      <c r="A256" s="52"/>
    </row>
    <row r="257">
      <c r="A257" s="52"/>
    </row>
    <row r="258">
      <c r="A258" s="52"/>
    </row>
    <row r="259">
      <c r="A259" s="52"/>
    </row>
    <row r="260">
      <c r="A260" s="52"/>
    </row>
    <row r="261">
      <c r="A261" s="52"/>
    </row>
    <row r="262">
      <c r="A262" s="52"/>
    </row>
    <row r="263">
      <c r="A263" s="52"/>
    </row>
    <row r="264">
      <c r="A264" s="52"/>
    </row>
    <row r="265">
      <c r="A265" s="52"/>
    </row>
    <row r="266">
      <c r="A266" s="52"/>
    </row>
    <row r="267">
      <c r="A267" s="52"/>
    </row>
    <row r="268">
      <c r="A268" s="52"/>
    </row>
    <row r="269">
      <c r="A269" s="52"/>
    </row>
    <row r="270">
      <c r="A270" s="52"/>
    </row>
    <row r="271">
      <c r="A271" s="52"/>
    </row>
    <row r="272">
      <c r="A272" s="52"/>
    </row>
    <row r="273">
      <c r="A273" s="52"/>
    </row>
    <row r="274">
      <c r="A274" s="52"/>
    </row>
    <row r="275">
      <c r="A275" s="52"/>
    </row>
    <row r="276">
      <c r="A276" s="52"/>
    </row>
    <row r="277">
      <c r="A277" s="52"/>
    </row>
    <row r="278">
      <c r="A278" s="52"/>
    </row>
    <row r="279">
      <c r="A279" s="52"/>
    </row>
    <row r="280">
      <c r="A280" s="52"/>
    </row>
    <row r="281">
      <c r="A281" s="52"/>
    </row>
    <row r="282">
      <c r="A282" s="52"/>
    </row>
    <row r="283">
      <c r="A283" s="52"/>
    </row>
    <row r="284">
      <c r="A284" s="52"/>
    </row>
    <row r="285">
      <c r="A285" s="52"/>
    </row>
    <row r="286">
      <c r="A286" s="52"/>
    </row>
    <row r="287">
      <c r="A287" s="52"/>
    </row>
    <row r="288">
      <c r="A288" s="52"/>
    </row>
    <row r="289">
      <c r="A289" s="52"/>
    </row>
    <row r="290">
      <c r="A290" s="52"/>
    </row>
    <row r="291">
      <c r="A291" s="52"/>
    </row>
    <row r="292">
      <c r="A292" s="52"/>
    </row>
    <row r="293">
      <c r="A293" s="52"/>
    </row>
    <row r="294">
      <c r="A294" s="52"/>
    </row>
    <row r="295">
      <c r="A295" s="52"/>
    </row>
    <row r="296">
      <c r="A296" s="52"/>
    </row>
    <row r="297">
      <c r="A297" s="52"/>
    </row>
    <row r="298">
      <c r="A298" s="52"/>
    </row>
    <row r="299">
      <c r="A299" s="52"/>
    </row>
    <row r="300">
      <c r="A300" s="52"/>
    </row>
    <row r="301">
      <c r="A301" s="52"/>
    </row>
    <row r="302">
      <c r="A302" s="52"/>
    </row>
    <row r="303">
      <c r="A303" s="52"/>
    </row>
    <row r="304">
      <c r="A304" s="52"/>
    </row>
    <row r="305">
      <c r="A305" s="52"/>
    </row>
    <row r="306">
      <c r="A306" s="52"/>
    </row>
    <row r="307">
      <c r="A307" s="52"/>
    </row>
    <row r="308">
      <c r="A308" s="52"/>
    </row>
    <row r="309">
      <c r="A309" s="52"/>
    </row>
    <row r="310">
      <c r="A310" s="52"/>
    </row>
    <row r="311">
      <c r="A311" s="52"/>
    </row>
    <row r="312">
      <c r="A312" s="52"/>
    </row>
    <row r="313">
      <c r="A313" s="52"/>
    </row>
    <row r="314">
      <c r="A314" s="52"/>
    </row>
    <row r="315">
      <c r="A315" s="52"/>
    </row>
    <row r="316">
      <c r="A316" s="52"/>
    </row>
    <row r="317">
      <c r="A317" s="52"/>
    </row>
    <row r="318">
      <c r="A318" s="52"/>
    </row>
    <row r="319">
      <c r="A319" s="52"/>
    </row>
    <row r="320">
      <c r="A320" s="52"/>
    </row>
    <row r="321">
      <c r="A321" s="52"/>
    </row>
    <row r="322">
      <c r="A322" s="52"/>
    </row>
    <row r="323">
      <c r="A323" s="52"/>
    </row>
    <row r="324">
      <c r="A324" s="52"/>
    </row>
    <row r="325">
      <c r="A325" s="52"/>
    </row>
    <row r="326">
      <c r="A326" s="52"/>
    </row>
    <row r="327">
      <c r="A327" s="52"/>
    </row>
    <row r="328">
      <c r="A328" s="52"/>
    </row>
    <row r="329">
      <c r="A329" s="52"/>
    </row>
    <row r="330">
      <c r="A330" s="52"/>
    </row>
    <row r="331">
      <c r="A331" s="52"/>
    </row>
    <row r="332">
      <c r="A332" s="52"/>
    </row>
    <row r="333">
      <c r="A333" s="52"/>
    </row>
    <row r="334">
      <c r="A334" s="52"/>
    </row>
    <row r="335">
      <c r="A335" s="52"/>
    </row>
    <row r="336">
      <c r="A336" s="52"/>
    </row>
    <row r="337">
      <c r="A337" s="52"/>
    </row>
    <row r="338">
      <c r="A338" s="52"/>
    </row>
    <row r="339">
      <c r="A339" s="52"/>
    </row>
    <row r="340">
      <c r="A340" s="52"/>
    </row>
    <row r="341">
      <c r="A341" s="52"/>
    </row>
    <row r="342">
      <c r="A342" s="52"/>
    </row>
    <row r="343">
      <c r="A343" s="52"/>
    </row>
    <row r="344">
      <c r="A344" s="52"/>
    </row>
    <row r="345">
      <c r="A345" s="52"/>
    </row>
    <row r="346">
      <c r="A346" s="52"/>
    </row>
    <row r="347">
      <c r="A347" s="52"/>
    </row>
    <row r="348">
      <c r="A348" s="52"/>
    </row>
    <row r="349">
      <c r="A349" s="52"/>
    </row>
    <row r="350">
      <c r="A350" s="52"/>
    </row>
    <row r="351">
      <c r="A351" s="52"/>
    </row>
    <row r="352">
      <c r="A352" s="52"/>
    </row>
    <row r="353">
      <c r="A353" s="52"/>
    </row>
    <row r="354">
      <c r="A354" s="52"/>
    </row>
    <row r="355">
      <c r="A355" s="52"/>
    </row>
    <row r="356">
      <c r="A356" s="52"/>
    </row>
    <row r="357">
      <c r="A357" s="52"/>
    </row>
    <row r="358">
      <c r="A358" s="52"/>
    </row>
    <row r="359">
      <c r="A359" s="52"/>
    </row>
    <row r="360">
      <c r="A360" s="52"/>
    </row>
    <row r="361">
      <c r="A361" s="52"/>
    </row>
    <row r="362">
      <c r="A362" s="52"/>
    </row>
    <row r="363">
      <c r="A363" s="52"/>
    </row>
    <row r="364">
      <c r="A364" s="52"/>
    </row>
  </sheetData>
  <mergeCells>
    <mergeCell ref="A6:I6"/>
    <mergeCell ref="A118:I118"/>
    <mergeCell ref="C139:D139"/>
    <mergeCell ref="F139:H139"/>
    <mergeCell ref="C138:D138"/>
    <mergeCell ref="F138:H138"/>
    <mergeCell ref="A1:I1"/>
    <mergeCell ref="A126:I126"/>
    <mergeCell ref="C3:D3"/>
    <mergeCell ref="E3:I3"/>
    <mergeCell ref="B3:B4"/>
    <mergeCell ref="A3:A4"/>
  </mergeCells>
  <pageMargins left="1.18110236220472" right="0.393700787401575" top="0.78740157480315" bottom="0.78740157480315" header="0.196850393700787" footer="0.118110236220472"/>
  <pageSetup paperSize="9" scale="36" orientation="landscape" verticalDpi="300" r:id="rId1"/>
  <headerFooter alignWithMargins="0">
    <oddHeader>&amp;C
&amp;"Times New Roman,обычный"&amp;14 5&amp;"Arial Cyr,обычный"&amp;10
&amp;R&amp;"Times New Roman,обычный"&amp;14Продовження додатка  3
Таблиця 1</oddHeader>
  </headerFooter>
  <rowBreaks count="1" manualBreakCount="1">
    <brk id="58" max="8" man="1"/>
  </rowBreaks>
  <ignoredErrors>
    <ignoredError sqref="C89" evalError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indexed="43"/>
  </sheetPr>
  <dimension ref="A1:J212"/>
  <sheetViews>
    <sheetView view="pageBreakPreview" zoomScale="60" zoomScaleNormal="60" workbookViewId="0">
      <pane xSplit="2" ySplit="5" topLeftCell="C6" activePane="bottomRight" state="frozen"/>
      <selection pane="topRight" activeCell="C1" sqref="C1"/>
      <selection pane="bottomLeft" activeCell="A5" sqref="A5"/>
      <selection pane="bottomRight" activeCell="A47" sqref="A47"/>
    </sheetView>
  </sheetViews>
  <sheetFormatPr defaultRowHeight="18.75"/>
  <cols>
    <col min="1" max="1" width="86.85546875" style="46" customWidth="1"/>
    <col min="2" max="2" width="15.28515625" style="49" customWidth="1"/>
    <col min="3" max="7" width="18.7109375" style="49" customWidth="1"/>
    <col min="8" max="8" width="15" style="49" customWidth="1"/>
    <col min="9" max="9" width="10" style="46" customWidth="1"/>
    <col min="10" max="10" width="9.5703125" style="46" customWidth="1"/>
    <col min="11" max="16384" width="9.140625" style="46"/>
  </cols>
  <sheetData>
    <row r="1">
      <c r="A1" s="246" t="s">
        <v>121</v>
      </c>
      <c r="B1" s="246"/>
      <c r="C1" s="246"/>
      <c r="D1" s="246"/>
      <c r="E1" s="246"/>
      <c r="F1" s="246"/>
      <c r="G1" s="246"/>
      <c r="H1" s="246"/>
    </row>
    <row r="2">
      <c r="A2" s="246"/>
      <c r="B2" s="246"/>
      <c r="C2" s="246"/>
      <c r="D2" s="246"/>
      <c r="E2" s="246"/>
      <c r="F2" s="246"/>
      <c r="G2" s="246"/>
      <c r="H2" s="246"/>
    </row>
    <row r="3" ht="38.25" customHeight="1">
      <c r="A3" s="228" t="s">
        <v>194</v>
      </c>
      <c r="B3" s="247" t="s">
        <v>18</v>
      </c>
      <c r="C3" s="230" t="s">
        <v>322</v>
      </c>
      <c r="D3" s="230"/>
      <c r="E3" s="228" t="s">
        <v>461</v>
      </c>
      <c r="F3" s="228"/>
      <c r="G3" s="228"/>
      <c r="H3" s="228"/>
    </row>
    <row r="4" ht="39" customHeight="1">
      <c r="A4" s="228"/>
      <c r="B4" s="247"/>
      <c r="C4" s="7" t="s">
        <v>181</v>
      </c>
      <c r="D4" s="7" t="s">
        <v>182</v>
      </c>
      <c r="E4" s="7" t="s">
        <v>183</v>
      </c>
      <c r="F4" s="7" t="s">
        <v>170</v>
      </c>
      <c r="G4" s="73" t="s">
        <v>189</v>
      </c>
      <c r="H4" s="73" t="s">
        <v>190</v>
      </c>
    </row>
    <row r="5">
      <c r="A5" s="53">
        <v>1</v>
      </c>
      <c r="B5" s="54">
        <v>2</v>
      </c>
      <c r="C5" s="53">
        <v>3</v>
      </c>
      <c r="D5" s="54">
        <v>4</v>
      </c>
      <c r="E5" s="53">
        <v>5</v>
      </c>
      <c r="F5" s="54">
        <v>6</v>
      </c>
      <c r="G5" s="53">
        <v>7</v>
      </c>
      <c r="H5" s="54">
        <v>8</v>
      </c>
    </row>
    <row r="6" ht="30" customHeight="1">
      <c r="A6" s="249" t="s">
        <v>120</v>
      </c>
      <c r="B6" s="249"/>
      <c r="C6" s="249"/>
      <c r="D6" s="249"/>
      <c r="E6" s="249"/>
      <c r="F6" s="249"/>
      <c r="G6" s="249"/>
      <c r="H6" s="249"/>
    </row>
    <row r="7" ht="30" customHeight="1">
      <c r="A7" s="47" t="s">
        <v>273</v>
      </c>
      <c r="B7" s="54">
        <v>1200</v>
      </c>
      <c r="C7" s="199">
        <v>989</v>
      </c>
      <c r="D7" s="199">
        <v>1031</v>
      </c>
      <c r="E7" s="199">
        <v>1016</v>
      </c>
      <c r="F7" s="199">
        <v>1031</v>
      </c>
      <c r="G7" s="200">
        <v>15</v>
      </c>
      <c r="H7" s="200">
        <v>101.5</v>
      </c>
    </row>
    <row r="8" ht="48.95" customHeight="1">
      <c r="A8" s="47" t="s">
        <v>51</v>
      </c>
      <c r="B8" s="6">
        <v>2000</v>
      </c>
      <c r="C8" s="172">
        <v>0</v>
      </c>
      <c r="D8" s="172">
        <v>0</v>
      </c>
      <c r="E8" s="172">
        <v>0</v>
      </c>
      <c r="F8" s="172">
        <v>0</v>
      </c>
      <c r="G8" s="200">
        <v>0</v>
      </c>
      <c r="H8" s="200">
        <v>0</v>
      </c>
    </row>
    <row r="9" ht="45" customHeight="1">
      <c r="A9" s="47" t="s">
        <v>253</v>
      </c>
      <c r="B9" s="6">
        <v>2010</v>
      </c>
      <c r="C9" s="196">
        <v>-791.2</v>
      </c>
      <c r="D9" s="196">
        <v>-824.8</v>
      </c>
      <c r="E9" s="196">
        <v>-812.8</v>
      </c>
      <c r="F9" s="196">
        <v>-824.8</v>
      </c>
      <c r="G9" s="200">
        <v>12</v>
      </c>
      <c r="H9" s="200">
        <v>101.5</v>
      </c>
    </row>
    <row r="10" ht="45" customHeight="1">
      <c r="A10" s="8" t="s">
        <v>145</v>
      </c>
      <c r="B10" s="6">
        <v>2011</v>
      </c>
      <c r="C10" s="172">
        <v>-791.2</v>
      </c>
      <c r="D10" s="172">
        <v>-824.8</v>
      </c>
      <c r="E10" s="172">
        <v>-812.8</v>
      </c>
      <c r="F10" s="172">
        <v>-824.8</v>
      </c>
      <c r="G10" s="200">
        <v>12</v>
      </c>
      <c r="H10" s="200">
        <v>101.5</v>
      </c>
    </row>
    <row r="11" ht="45" customHeight="1">
      <c r="A11" s="8" t="s">
        <v>441</v>
      </c>
      <c r="B11" s="6">
        <v>2012</v>
      </c>
      <c r="C11" s="172">
        <v>0</v>
      </c>
      <c r="D11" s="172">
        <v>0</v>
      </c>
      <c r="E11" s="172">
        <v>0</v>
      </c>
      <c r="F11" s="172">
        <v>0</v>
      </c>
      <c r="G11" s="200">
        <v>0</v>
      </c>
      <c r="H11" s="200">
        <v>0</v>
      </c>
    </row>
    <row r="12" ht="24.95" customHeight="1">
      <c r="A12" s="8" t="s">
        <v>129</v>
      </c>
      <c r="B12" s="6" t="s">
        <v>152</v>
      </c>
      <c r="C12" s="172">
        <v>0</v>
      </c>
      <c r="D12" s="172">
        <v>0</v>
      </c>
      <c r="E12" s="172">
        <v>0</v>
      </c>
      <c r="F12" s="172">
        <v>0</v>
      </c>
      <c r="G12" s="200">
        <v>0</v>
      </c>
      <c r="H12" s="200">
        <v>0</v>
      </c>
    </row>
    <row r="13" ht="24.95" customHeight="1">
      <c r="A13" s="8" t="s">
        <v>138</v>
      </c>
      <c r="B13" s="6">
        <v>2020</v>
      </c>
      <c r="C13" s="172">
        <v>0</v>
      </c>
      <c r="D13" s="172">
        <v>0</v>
      </c>
      <c r="E13" s="172">
        <v>0</v>
      </c>
      <c r="F13" s="172">
        <v>0</v>
      </c>
      <c r="G13" s="200">
        <v>0</v>
      </c>
      <c r="H13" s="200">
        <v>0</v>
      </c>
    </row>
    <row r="14" s="48" customFormat="1" ht="24.95" customHeight="1">
      <c r="A14" s="47" t="s">
        <v>61</v>
      </c>
      <c r="B14" s="6">
        <v>2030</v>
      </c>
      <c r="C14" s="172">
        <v>-59.3</v>
      </c>
      <c r="D14" s="172">
        <v>-61.9</v>
      </c>
      <c r="E14" s="172">
        <v>-61</v>
      </c>
      <c r="F14" s="172">
        <v>-61.9</v>
      </c>
      <c r="G14" s="200">
        <v>0.9</v>
      </c>
      <c r="H14" s="200">
        <v>101.5</v>
      </c>
    </row>
    <row r="15" ht="24.95" customHeight="1">
      <c r="A15" s="47" t="s">
        <v>112</v>
      </c>
      <c r="B15" s="6">
        <v>2031</v>
      </c>
      <c r="C15" s="172">
        <v>-59.3</v>
      </c>
      <c r="D15" s="172">
        <v>-61.9</v>
      </c>
      <c r="E15" s="172">
        <v>-61</v>
      </c>
      <c r="F15" s="172">
        <v>-61.9</v>
      </c>
      <c r="G15" s="200">
        <v>0.9</v>
      </c>
      <c r="H15" s="200">
        <v>101.5</v>
      </c>
    </row>
    <row r="16" ht="24.95" customHeight="1">
      <c r="A16" s="47" t="s">
        <v>536</v>
      </c>
      <c r="B16" s="6" t="s">
        <v>537</v>
      </c>
      <c r="C16" s="172">
        <v>-59.3</v>
      </c>
      <c r="D16" s="172">
        <v>-61.9</v>
      </c>
      <c r="E16" s="172">
        <v>-61</v>
      </c>
      <c r="F16" s="172">
        <v>-61.9</v>
      </c>
      <c r="G16" s="200">
        <v>0.9</v>
      </c>
      <c r="H16" s="200">
        <v>101.5</v>
      </c>
    </row>
    <row r="17" ht="24.95" customHeight="1">
      <c r="A17" s="47" t="s">
        <v>27</v>
      </c>
      <c r="B17" s="6">
        <v>2040</v>
      </c>
      <c r="C17" s="172">
        <v>-9.9</v>
      </c>
      <c r="D17" s="172">
        <v>-10.3</v>
      </c>
      <c r="E17" s="172">
        <v>-10</v>
      </c>
      <c r="F17" s="172">
        <v>-10.3</v>
      </c>
      <c r="G17" s="200">
        <v>0.3</v>
      </c>
      <c r="H17" s="200">
        <v>103</v>
      </c>
    </row>
    <row r="18" ht="24.95" customHeight="1">
      <c r="A18" s="47" t="s">
        <v>99</v>
      </c>
      <c r="B18" s="6">
        <v>2050</v>
      </c>
      <c r="C18" s="172">
        <v>-128.6</v>
      </c>
      <c r="D18" s="172">
        <v>-134</v>
      </c>
      <c r="E18" s="172">
        <v>-132.2</v>
      </c>
      <c r="F18" s="172">
        <v>-134</v>
      </c>
      <c r="G18" s="200">
        <v>1.8</v>
      </c>
      <c r="H18" s="200">
        <v>101.4</v>
      </c>
    </row>
    <row r="19" ht="24.95" customHeight="1">
      <c r="A19" s="47" t="s">
        <v>488</v>
      </c>
      <c r="B19" s="6" t="s">
        <v>488</v>
      </c>
      <c r="C19" s="172">
        <v>0</v>
      </c>
      <c r="D19" s="172">
        <v>0</v>
      </c>
      <c r="E19" s="172">
        <v>0</v>
      </c>
      <c r="F19" s="172">
        <v>0</v>
      </c>
      <c r="G19" s="200">
        <v>0</v>
      </c>
      <c r="H19" s="200">
        <v>0</v>
      </c>
    </row>
    <row r="20" ht="24.95" customHeight="1">
      <c r="A20" s="47" t="s">
        <v>538</v>
      </c>
      <c r="B20" s="6" t="s">
        <v>539</v>
      </c>
      <c r="C20" s="172">
        <v>-69.3</v>
      </c>
      <c r="D20" s="172">
        <v>-72.2</v>
      </c>
      <c r="E20" s="172">
        <v>-71</v>
      </c>
      <c r="F20" s="172">
        <v>-72.2</v>
      </c>
      <c r="G20" s="200">
        <v>1.2</v>
      </c>
      <c r="H20" s="200">
        <v>101.7</v>
      </c>
    </row>
    <row r="21" ht="24.95" customHeight="1">
      <c r="A21" s="47" t="s">
        <v>540</v>
      </c>
      <c r="B21" s="6" t="s">
        <v>541</v>
      </c>
      <c r="C21" s="172">
        <v>-39.6</v>
      </c>
      <c r="D21" s="172">
        <v>-41.2</v>
      </c>
      <c r="E21" s="172">
        <v>-41</v>
      </c>
      <c r="F21" s="172">
        <v>-41.2</v>
      </c>
      <c r="G21" s="200">
        <v>0.2</v>
      </c>
      <c r="H21" s="200">
        <v>100.5</v>
      </c>
    </row>
    <row r="22" ht="24.95" customHeight="1">
      <c r="A22" s="47" t="s">
        <v>542</v>
      </c>
      <c r="B22" s="6" t="s">
        <v>543</v>
      </c>
      <c r="C22" s="172">
        <v>-19.7</v>
      </c>
      <c r="D22" s="172">
        <v>-20.6</v>
      </c>
      <c r="E22" s="172">
        <v>-20.2</v>
      </c>
      <c r="F22" s="172">
        <v>-20.6</v>
      </c>
      <c r="G22" s="200">
        <v>0.4</v>
      </c>
      <c r="H22" s="200">
        <v>102</v>
      </c>
    </row>
    <row r="23" ht="24.95" customHeight="1">
      <c r="A23" s="47" t="s">
        <v>100</v>
      </c>
      <c r="B23" s="6">
        <v>2060</v>
      </c>
      <c r="C23" s="172">
        <v>0</v>
      </c>
      <c r="D23" s="172">
        <v>0</v>
      </c>
      <c r="E23" s="172">
        <v>0</v>
      </c>
      <c r="F23" s="172">
        <v>0</v>
      </c>
      <c r="G23" s="200">
        <v>0</v>
      </c>
      <c r="H23" s="200">
        <v>0</v>
      </c>
    </row>
    <row r="24" ht="24.95" customHeight="1">
      <c r="A24" s="47" t="s">
        <v>488</v>
      </c>
      <c r="B24" s="6" t="s">
        <v>488</v>
      </c>
      <c r="C24" s="172">
        <v>0</v>
      </c>
      <c r="D24" s="172">
        <v>0</v>
      </c>
      <c r="E24" s="172">
        <v>0</v>
      </c>
      <c r="F24" s="172">
        <v>0</v>
      </c>
      <c r="G24" s="200">
        <v>0</v>
      </c>
      <c r="H24" s="200">
        <v>0</v>
      </c>
    </row>
    <row r="25" ht="24.95" customHeight="1">
      <c r="A25" s="47" t="s">
        <v>488</v>
      </c>
      <c r="B25" s="6" t="s">
        <v>488</v>
      </c>
      <c r="C25" s="172">
        <v>0</v>
      </c>
      <c r="D25" s="172">
        <v>0</v>
      </c>
      <c r="E25" s="172">
        <v>0</v>
      </c>
      <c r="F25" s="172">
        <v>0</v>
      </c>
      <c r="G25" s="200">
        <v>0</v>
      </c>
      <c r="H25" s="200">
        <v>0</v>
      </c>
    </row>
    <row r="26" ht="49.5" customHeight="1">
      <c r="A26" s="47" t="s">
        <v>52</v>
      </c>
      <c r="B26" s="6">
        <v>2070</v>
      </c>
      <c r="C26" s="171">
        <v>0</v>
      </c>
      <c r="D26" s="171">
        <v>0</v>
      </c>
      <c r="E26" s="171">
        <v>0</v>
      </c>
      <c r="F26" s="171">
        <v>0</v>
      </c>
      <c r="G26" s="200">
        <v>0</v>
      </c>
      <c r="H26" s="200">
        <v>0</v>
      </c>
    </row>
    <row r="27" ht="35.1" customHeight="1">
      <c r="A27" s="249" t="s">
        <v>344</v>
      </c>
      <c r="B27" s="249"/>
      <c r="C27" s="249"/>
      <c r="D27" s="249"/>
      <c r="E27" s="249"/>
      <c r="F27" s="249"/>
      <c r="G27" s="249"/>
      <c r="H27" s="249"/>
    </row>
    <row r="28" s="48" customFormat="1" ht="37.5">
      <c r="A28" s="74" t="s">
        <v>336</v>
      </c>
      <c r="B28" s="135">
        <v>2110</v>
      </c>
      <c r="C28" s="176">
        <v>11074.7</v>
      </c>
      <c r="D28" s="176">
        <v>11981</v>
      </c>
      <c r="E28" s="176">
        <v>7648.2</v>
      </c>
      <c r="F28" s="176">
        <v>11981</v>
      </c>
      <c r="G28" s="177">
        <v>4332.8</v>
      </c>
      <c r="H28" s="197">
        <v>156.7</v>
      </c>
    </row>
    <row r="29">
      <c r="A29" s="8" t="s">
        <v>258</v>
      </c>
      <c r="B29" s="6">
        <v>2111</v>
      </c>
      <c r="C29" s="178">
        <v>227.7</v>
      </c>
      <c r="D29" s="178">
        <v>35.9</v>
      </c>
      <c r="E29" s="178">
        <v>56</v>
      </c>
      <c r="F29" s="178">
        <v>35.9</v>
      </c>
      <c r="G29" s="178">
        <v>-20.1</v>
      </c>
      <c r="H29" s="198">
        <v>64.1</v>
      </c>
    </row>
    <row r="30">
      <c r="A30" s="8" t="s">
        <v>337</v>
      </c>
      <c r="B30" s="6">
        <v>2112</v>
      </c>
      <c r="C30" s="178">
        <v>5550</v>
      </c>
      <c r="D30" s="178">
        <v>6789.9</v>
      </c>
      <c r="E30" s="178">
        <v>3960</v>
      </c>
      <c r="F30" s="178">
        <v>6789.9</v>
      </c>
      <c r="G30" s="178">
        <v>2829.9</v>
      </c>
      <c r="H30" s="198">
        <v>171.5</v>
      </c>
    </row>
    <row r="31" s="48" customFormat="1" ht="18.75" customHeight="1">
      <c r="A31" s="47" t="s">
        <v>338</v>
      </c>
      <c r="B31" s="53">
        <v>2113</v>
      </c>
      <c r="C31" s="172">
        <v>0</v>
      </c>
      <c r="D31" s="172">
        <v>0</v>
      </c>
      <c r="E31" s="172">
        <v>0</v>
      </c>
      <c r="F31" s="172">
        <v>0</v>
      </c>
      <c r="G31" s="178">
        <v>0</v>
      </c>
      <c r="H31" s="198">
        <v>0</v>
      </c>
    </row>
    <row r="32">
      <c r="A32" s="47" t="s">
        <v>74</v>
      </c>
      <c r="B32" s="53">
        <v>2114</v>
      </c>
      <c r="C32" s="178">
        <v>0</v>
      </c>
      <c r="D32" s="178">
        <v>0</v>
      </c>
      <c r="E32" s="178">
        <v>0</v>
      </c>
      <c r="F32" s="178">
        <v>0</v>
      </c>
      <c r="G32" s="178">
        <v>0</v>
      </c>
      <c r="H32" s="198">
        <v>0</v>
      </c>
    </row>
    <row r="33" ht="37.5">
      <c r="A33" s="47" t="s">
        <v>339</v>
      </c>
      <c r="B33" s="53">
        <v>2115</v>
      </c>
      <c r="C33" s="178">
        <v>1378.2</v>
      </c>
      <c r="D33" s="178">
        <v>199.2</v>
      </c>
      <c r="E33" s="178">
        <v>203.2</v>
      </c>
      <c r="F33" s="178">
        <v>199.2</v>
      </c>
      <c r="G33" s="178">
        <v>-4</v>
      </c>
      <c r="H33" s="198">
        <v>98</v>
      </c>
    </row>
    <row r="34" s="50" customFormat="1">
      <c r="A34" s="47" t="s">
        <v>89</v>
      </c>
      <c r="B34" s="53">
        <v>2116</v>
      </c>
      <c r="C34" s="178">
        <v>0</v>
      </c>
      <c r="D34" s="178">
        <v>0</v>
      </c>
      <c r="E34" s="178">
        <v>0</v>
      </c>
      <c r="F34" s="178">
        <v>0</v>
      </c>
      <c r="G34" s="178">
        <v>0</v>
      </c>
      <c r="H34" s="198">
        <v>0</v>
      </c>
      <c r="I34" s="46"/>
    </row>
    <row r="35" ht="20.1" customHeight="1">
      <c r="A35" s="47" t="s">
        <v>359</v>
      </c>
      <c r="B35" s="53">
        <v>2117</v>
      </c>
      <c r="C35" s="178">
        <v>0</v>
      </c>
      <c r="D35" s="178">
        <v>0</v>
      </c>
      <c r="E35" s="178">
        <v>0</v>
      </c>
      <c r="F35" s="178">
        <v>0</v>
      </c>
      <c r="G35" s="178">
        <v>0</v>
      </c>
      <c r="H35" s="198">
        <v>0</v>
      </c>
    </row>
    <row r="36" ht="20.1" customHeight="1">
      <c r="A36" s="47" t="s">
        <v>73</v>
      </c>
      <c r="B36" s="53">
        <v>2118</v>
      </c>
      <c r="C36" s="178">
        <v>3620.7</v>
      </c>
      <c r="D36" s="178">
        <v>4574.9</v>
      </c>
      <c r="E36" s="178">
        <v>3166</v>
      </c>
      <c r="F36" s="178">
        <v>4574.9</v>
      </c>
      <c r="G36" s="178">
        <v>1408.9</v>
      </c>
      <c r="H36" s="198">
        <v>144.5</v>
      </c>
    </row>
    <row r="37" ht="20.1" customHeight="1">
      <c r="A37" s="47" t="s">
        <v>345</v>
      </c>
      <c r="B37" s="53">
        <v>2119</v>
      </c>
      <c r="C37" s="178">
        <v>298.1</v>
      </c>
      <c r="D37" s="178">
        <v>381.1</v>
      </c>
      <c r="E37" s="178">
        <v>263</v>
      </c>
      <c r="F37" s="178">
        <v>381.1</v>
      </c>
      <c r="G37" s="178">
        <v>118.1</v>
      </c>
      <c r="H37" s="198">
        <v>144.9</v>
      </c>
    </row>
    <row r="38" ht="20.1" customHeight="1">
      <c r="A38" s="47" t="s">
        <v>544</v>
      </c>
      <c r="B38" s="53" t="s">
        <v>545</v>
      </c>
      <c r="C38" s="178">
        <v>298.1</v>
      </c>
      <c r="D38" s="178">
        <v>381.1</v>
      </c>
      <c r="E38" s="178">
        <v>263</v>
      </c>
      <c r="F38" s="178">
        <v>381.1</v>
      </c>
      <c r="G38" s="178">
        <v>118.1</v>
      </c>
      <c r="H38" s="198">
        <v>144.9</v>
      </c>
    </row>
    <row r="39" ht="20.1" customHeight="1">
      <c r="A39" s="47" t="s">
        <v>488</v>
      </c>
      <c r="B39" s="53" t="s">
        <v>488</v>
      </c>
      <c r="C39" s="178">
        <v>0</v>
      </c>
      <c r="D39" s="178">
        <v>0</v>
      </c>
      <c r="E39" s="178">
        <v>0</v>
      </c>
      <c r="F39" s="178">
        <v>0</v>
      </c>
      <c r="G39" s="178">
        <v>0</v>
      </c>
      <c r="H39" s="198">
        <v>0</v>
      </c>
    </row>
    <row r="40" s="48" customFormat="1" ht="37.5">
      <c r="A40" s="74" t="s">
        <v>346</v>
      </c>
      <c r="B40" s="60">
        <v>2120</v>
      </c>
      <c r="C40" s="176">
        <v>0</v>
      </c>
      <c r="D40" s="176">
        <v>0</v>
      </c>
      <c r="E40" s="176">
        <v>0</v>
      </c>
      <c r="F40" s="176">
        <v>0</v>
      </c>
      <c r="G40" s="177">
        <v>0</v>
      </c>
      <c r="H40" s="197">
        <v>0</v>
      </c>
    </row>
    <row r="41" ht="20.1" customHeight="1">
      <c r="A41" s="47" t="s">
        <v>73</v>
      </c>
      <c r="B41" s="53">
        <v>2121</v>
      </c>
      <c r="C41" s="178">
        <v>0</v>
      </c>
      <c r="D41" s="178">
        <v>0</v>
      </c>
      <c r="E41" s="178">
        <v>0</v>
      </c>
      <c r="F41" s="178">
        <v>0</v>
      </c>
      <c r="G41" s="178">
        <v>0</v>
      </c>
      <c r="H41" s="198">
        <v>0</v>
      </c>
    </row>
    <row r="42" ht="20.1" customHeight="1">
      <c r="A42" s="47" t="s">
        <v>347</v>
      </c>
      <c r="B42" s="53">
        <v>2122</v>
      </c>
      <c r="C42" s="178">
        <v>0</v>
      </c>
      <c r="D42" s="178">
        <v>0</v>
      </c>
      <c r="E42" s="178">
        <v>0</v>
      </c>
      <c r="F42" s="178">
        <v>0</v>
      </c>
      <c r="G42" s="178">
        <v>0</v>
      </c>
      <c r="H42" s="198">
        <v>0</v>
      </c>
    </row>
    <row r="43" ht="20.1" customHeight="1">
      <c r="A43" s="47" t="s">
        <v>348</v>
      </c>
      <c r="B43" s="53">
        <v>2123</v>
      </c>
      <c r="C43" s="178">
        <v>0</v>
      </c>
      <c r="D43" s="178">
        <v>0</v>
      </c>
      <c r="E43" s="178">
        <v>0</v>
      </c>
      <c r="F43" s="178">
        <v>0</v>
      </c>
      <c r="G43" s="178">
        <v>0</v>
      </c>
      <c r="H43" s="198">
        <v>0</v>
      </c>
    </row>
    <row r="44" s="48" customFormat="1">
      <c r="A44" s="47" t="s">
        <v>345</v>
      </c>
      <c r="B44" s="53">
        <v>2124</v>
      </c>
      <c r="C44" s="178">
        <v>0</v>
      </c>
      <c r="D44" s="178">
        <v>0</v>
      </c>
      <c r="E44" s="178">
        <v>0</v>
      </c>
      <c r="F44" s="178">
        <v>0</v>
      </c>
      <c r="G44" s="178">
        <v>0</v>
      </c>
      <c r="H44" s="198">
        <v>0</v>
      </c>
    </row>
    <row r="45" s="48" customFormat="1">
      <c r="A45" s="47" t="s">
        <v>488</v>
      </c>
      <c r="B45" s="53" t="s">
        <v>488</v>
      </c>
      <c r="C45" s="178">
        <v>0</v>
      </c>
      <c r="D45" s="178">
        <v>0</v>
      </c>
      <c r="E45" s="178">
        <v>0</v>
      </c>
      <c r="F45" s="178">
        <v>0</v>
      </c>
      <c r="G45" s="178">
        <v>0</v>
      </c>
      <c r="H45" s="198">
        <v>0</v>
      </c>
    </row>
    <row r="46" s="48" customFormat="1">
      <c r="A46" s="47" t="s">
        <v>488</v>
      </c>
      <c r="B46" s="53" t="s">
        <v>488</v>
      </c>
      <c r="C46" s="178">
        <v>0</v>
      </c>
      <c r="D46" s="178">
        <v>0</v>
      </c>
      <c r="E46" s="178">
        <v>0</v>
      </c>
      <c r="F46" s="178">
        <v>0</v>
      </c>
      <c r="G46" s="178">
        <v>0</v>
      </c>
      <c r="H46" s="198">
        <v>0</v>
      </c>
    </row>
    <row r="47" s="48" customFormat="1" ht="39" customHeight="1">
      <c r="A47" s="74" t="s">
        <v>349</v>
      </c>
      <c r="B47" s="60">
        <v>2130</v>
      </c>
      <c r="C47" s="176">
        <v>4194</v>
      </c>
      <c r="D47" s="176">
        <v>5225.7</v>
      </c>
      <c r="E47" s="176">
        <v>3871</v>
      </c>
      <c r="F47" s="176">
        <v>5225.7</v>
      </c>
      <c r="G47" s="177">
        <v>1354.7</v>
      </c>
      <c r="H47" s="197">
        <v>135</v>
      </c>
    </row>
    <row r="48" ht="60.75" customHeight="1">
      <c r="A48" s="47" t="s">
        <v>442</v>
      </c>
      <c r="B48" s="53">
        <v>2131</v>
      </c>
      <c r="C48" s="178">
        <v>0</v>
      </c>
      <c r="D48" s="178">
        <v>0</v>
      </c>
      <c r="E48" s="178">
        <v>0</v>
      </c>
      <c r="F48" s="178">
        <v>0</v>
      </c>
      <c r="G48" s="178">
        <v>0</v>
      </c>
      <c r="H48" s="198">
        <v>0</v>
      </c>
    </row>
    <row r="49" s="48" customFormat="1" ht="20.1" customHeight="1">
      <c r="A49" s="47" t="s">
        <v>350</v>
      </c>
      <c r="B49" s="53">
        <v>2132</v>
      </c>
      <c r="C49" s="178">
        <v>0</v>
      </c>
      <c r="D49" s="178">
        <v>0</v>
      </c>
      <c r="E49" s="178">
        <v>0</v>
      </c>
      <c r="F49" s="178">
        <v>0</v>
      </c>
      <c r="G49" s="178">
        <v>0</v>
      </c>
      <c r="H49" s="198">
        <v>0</v>
      </c>
    </row>
    <row r="50" ht="20.1" customHeight="1">
      <c r="A50" s="47" t="s">
        <v>351</v>
      </c>
      <c r="B50" s="53">
        <v>2133</v>
      </c>
      <c r="C50" s="178">
        <v>4194</v>
      </c>
      <c r="D50" s="178">
        <v>5225.7</v>
      </c>
      <c r="E50" s="178">
        <v>3871</v>
      </c>
      <c r="F50" s="178">
        <v>5225.7</v>
      </c>
      <c r="G50" s="178">
        <v>1354.7</v>
      </c>
      <c r="H50" s="198">
        <v>135</v>
      </c>
    </row>
    <row r="51" ht="20.1" customHeight="1">
      <c r="A51" s="47" t="s">
        <v>352</v>
      </c>
      <c r="B51" s="53">
        <v>2134</v>
      </c>
      <c r="C51" s="178">
        <v>0</v>
      </c>
      <c r="D51" s="178">
        <v>0</v>
      </c>
      <c r="E51" s="178">
        <v>0</v>
      </c>
      <c r="F51" s="178">
        <v>0</v>
      </c>
      <c r="G51" s="178">
        <v>0</v>
      </c>
      <c r="H51" s="198">
        <v>0</v>
      </c>
    </row>
    <row r="52" ht="20.1" customHeight="1">
      <c r="A52" s="47" t="s">
        <v>488</v>
      </c>
      <c r="B52" s="53" t="s">
        <v>488</v>
      </c>
      <c r="C52" s="178">
        <v>0</v>
      </c>
      <c r="D52" s="178">
        <v>0</v>
      </c>
      <c r="E52" s="178">
        <v>0</v>
      </c>
      <c r="F52" s="178">
        <v>0</v>
      </c>
      <c r="G52" s="178">
        <v>0</v>
      </c>
      <c r="H52" s="198">
        <v>0</v>
      </c>
    </row>
    <row r="53" s="48" customFormat="1" ht="20.1" customHeight="1">
      <c r="A53" s="74" t="s">
        <v>488</v>
      </c>
      <c r="B53" s="60" t="s">
        <v>488</v>
      </c>
      <c r="C53" s="176">
        <v>0</v>
      </c>
      <c r="D53" s="176">
        <v>0</v>
      </c>
      <c r="E53" s="176">
        <v>0</v>
      </c>
      <c r="F53" s="176">
        <v>0</v>
      </c>
      <c r="G53" s="177">
        <v>0</v>
      </c>
      <c r="H53" s="197">
        <v>0</v>
      </c>
    </row>
    <row r="54" s="48" customFormat="1" ht="20.1" customHeight="1">
      <c r="A54" s="74" t="s">
        <v>353</v>
      </c>
      <c r="B54" s="60">
        <v>2140</v>
      </c>
      <c r="C54" s="176">
        <v>0</v>
      </c>
      <c r="D54" s="176">
        <v>0</v>
      </c>
      <c r="E54" s="176">
        <v>0</v>
      </c>
      <c r="F54" s="176">
        <v>0</v>
      </c>
      <c r="G54" s="177">
        <v>0</v>
      </c>
      <c r="H54" s="197">
        <v>0</v>
      </c>
    </row>
    <row r="55" ht="37.5">
      <c r="A55" s="47" t="s">
        <v>113</v>
      </c>
      <c r="B55" s="53">
        <v>2141</v>
      </c>
      <c r="C55" s="178">
        <v>0</v>
      </c>
      <c r="D55" s="178">
        <v>0</v>
      </c>
      <c r="E55" s="178">
        <v>0</v>
      </c>
      <c r="F55" s="178">
        <v>0</v>
      </c>
      <c r="G55" s="178">
        <v>0</v>
      </c>
      <c r="H55" s="198">
        <v>0</v>
      </c>
    </row>
    <row r="56" s="48" customFormat="1" ht="20.1" customHeight="1">
      <c r="A56" s="47" t="s">
        <v>354</v>
      </c>
      <c r="B56" s="53">
        <v>2142</v>
      </c>
      <c r="C56" s="178">
        <v>0</v>
      </c>
      <c r="D56" s="178">
        <v>0</v>
      </c>
      <c r="E56" s="178">
        <v>0</v>
      </c>
      <c r="F56" s="178">
        <v>0</v>
      </c>
      <c r="G56" s="178">
        <v>0</v>
      </c>
      <c r="H56" s="198">
        <v>0</v>
      </c>
    </row>
    <row r="57" s="48" customFormat="1" ht="20.1" customHeight="1">
      <c r="A57" s="47" t="s">
        <v>488</v>
      </c>
      <c r="B57" s="53" t="s">
        <v>488</v>
      </c>
      <c r="C57" s="178">
        <v>0</v>
      </c>
      <c r="D57" s="178">
        <v>0</v>
      </c>
      <c r="E57" s="178">
        <v>0</v>
      </c>
      <c r="F57" s="178">
        <v>0</v>
      </c>
      <c r="G57" s="178">
        <v>0</v>
      </c>
      <c r="H57" s="198">
        <v>0</v>
      </c>
    </row>
    <row r="58" s="48" customFormat="1" ht="21.75" customHeight="1">
      <c r="A58" s="74" t="s">
        <v>343</v>
      </c>
      <c r="B58" s="60">
        <v>2200</v>
      </c>
      <c r="C58" s="176">
        <v>15268.7</v>
      </c>
      <c r="D58" s="176">
        <v>17206.7</v>
      </c>
      <c r="E58" s="176">
        <v>11519.2</v>
      </c>
      <c r="F58" s="176">
        <v>17206.7</v>
      </c>
      <c r="G58" s="177">
        <v>5687.5</v>
      </c>
      <c r="H58" s="197">
        <v>149.4</v>
      </c>
    </row>
    <row r="59" s="48" customFormat="1">
      <c r="A59" s="70"/>
      <c r="B59" s="49"/>
      <c r="C59" s="49"/>
      <c r="D59" s="49"/>
      <c r="E59" s="49"/>
      <c r="F59" s="49"/>
      <c r="G59" s="49"/>
      <c r="H59" s="49"/>
    </row>
    <row r="60" s="48" customFormat="1">
      <c r="A60" s="70"/>
      <c r="B60" s="49"/>
      <c r="C60" s="49"/>
      <c r="D60" s="49"/>
      <c r="E60" s="49"/>
      <c r="F60" s="49"/>
      <c r="G60" s="49"/>
      <c r="H60" s="49"/>
    </row>
    <row r="61" s="3" customFormat="1" ht="27.75" customHeight="1">
      <c r="A61" s="45" t="s">
        <v>485</v>
      </c>
      <c r="B61" s="1"/>
      <c r="C61" s="242"/>
      <c r="D61" s="242"/>
      <c r="E61" s="83"/>
      <c r="F61" s="222" t="s">
        <v>484</v>
      </c>
      <c r="G61" s="222"/>
      <c r="H61" s="222"/>
    </row>
    <row r="62" s="2" customFormat="1">
      <c r="A62" s="214" t="s">
        <v>68</v>
      </c>
      <c r="B62" s="3"/>
      <c r="C62" s="248" t="s">
        <v>178</v>
      </c>
      <c r="D62" s="248"/>
      <c r="E62" s="3"/>
      <c r="F62" s="221" t="s">
        <v>468</v>
      </c>
      <c r="G62" s="221"/>
      <c r="H62" s="221"/>
    </row>
    <row r="63" s="49" customFormat="1">
      <c r="A63" s="62"/>
      <c r="I63" s="46"/>
      <c r="J63" s="46"/>
    </row>
    <row r="64" s="49" customFormat="1">
      <c r="A64" s="62"/>
      <c r="I64" s="46"/>
      <c r="J64" s="46"/>
    </row>
    <row r="65" s="49" customFormat="1">
      <c r="A65" s="62"/>
      <c r="I65" s="46"/>
      <c r="J65" s="46"/>
    </row>
    <row r="66" s="49" customFormat="1">
      <c r="A66" s="62"/>
      <c r="I66" s="46"/>
      <c r="J66" s="46"/>
    </row>
    <row r="67" s="49" customFormat="1">
      <c r="A67" s="62"/>
      <c r="I67" s="46"/>
      <c r="J67" s="46"/>
    </row>
    <row r="68" s="49" customFormat="1">
      <c r="A68" s="62"/>
      <c r="I68" s="46"/>
      <c r="J68" s="46"/>
    </row>
    <row r="69" s="49" customFormat="1">
      <c r="A69" s="62"/>
      <c r="I69" s="46"/>
      <c r="J69" s="46"/>
    </row>
    <row r="70" s="49" customFormat="1">
      <c r="A70" s="62"/>
      <c r="I70" s="46"/>
      <c r="J70" s="46"/>
    </row>
    <row r="71" s="49" customFormat="1">
      <c r="A71" s="62"/>
      <c r="I71" s="46"/>
      <c r="J71" s="46"/>
    </row>
    <row r="72" s="49" customFormat="1">
      <c r="A72" s="62"/>
      <c r="I72" s="46"/>
      <c r="J72" s="46"/>
    </row>
    <row r="73" s="49" customFormat="1">
      <c r="A73" s="62"/>
      <c r="I73" s="46"/>
      <c r="J73" s="46"/>
    </row>
    <row r="74" s="49" customFormat="1">
      <c r="A74" s="62"/>
      <c r="I74" s="46"/>
      <c r="J74" s="46"/>
    </row>
    <row r="75" s="49" customFormat="1">
      <c r="A75" s="62"/>
      <c r="I75" s="46"/>
      <c r="J75" s="46"/>
    </row>
    <row r="76" s="49" customFormat="1">
      <c r="A76" s="62"/>
      <c r="I76" s="46"/>
      <c r="J76" s="46"/>
    </row>
    <row r="77" s="49" customFormat="1">
      <c r="A77" s="62"/>
      <c r="I77" s="46"/>
      <c r="J77" s="46"/>
    </row>
    <row r="78" s="49" customFormat="1">
      <c r="A78" s="62"/>
      <c r="I78" s="46"/>
      <c r="J78" s="46"/>
    </row>
    <row r="79" s="49" customFormat="1">
      <c r="A79" s="62"/>
      <c r="I79" s="46"/>
      <c r="J79" s="46"/>
    </row>
    <row r="80" s="49" customFormat="1">
      <c r="A80" s="62"/>
      <c r="I80" s="46"/>
      <c r="J80" s="46"/>
    </row>
    <row r="81" s="49" customFormat="1">
      <c r="A81" s="62"/>
      <c r="I81" s="46"/>
      <c r="J81" s="46"/>
    </row>
    <row r="82" s="49" customFormat="1">
      <c r="A82" s="62"/>
      <c r="I82" s="46"/>
      <c r="J82" s="46"/>
    </row>
    <row r="83" s="49" customFormat="1">
      <c r="A83" s="62"/>
      <c r="I83" s="46"/>
      <c r="J83" s="46"/>
    </row>
    <row r="84" s="49" customFormat="1">
      <c r="A84" s="62"/>
      <c r="I84" s="46"/>
      <c r="J84" s="46"/>
    </row>
    <row r="85" s="49" customFormat="1">
      <c r="A85" s="62"/>
      <c r="I85" s="46"/>
      <c r="J85" s="46"/>
    </row>
    <row r="86" s="49" customFormat="1">
      <c r="A86" s="62"/>
      <c r="I86" s="46"/>
      <c r="J86" s="46"/>
    </row>
    <row r="87" s="49" customFormat="1">
      <c r="A87" s="62"/>
      <c r="I87" s="46"/>
      <c r="J87" s="46"/>
    </row>
    <row r="88" s="49" customFormat="1">
      <c r="A88" s="62"/>
      <c r="I88" s="46"/>
      <c r="J88" s="46"/>
    </row>
    <row r="89" s="49" customFormat="1">
      <c r="A89" s="62"/>
      <c r="I89" s="46"/>
      <c r="J89" s="46"/>
    </row>
    <row r="90" s="49" customFormat="1">
      <c r="A90" s="62"/>
      <c r="I90" s="46"/>
      <c r="J90" s="46"/>
    </row>
    <row r="91" s="49" customFormat="1">
      <c r="A91" s="62"/>
      <c r="I91" s="46"/>
      <c r="J91" s="46"/>
    </row>
    <row r="92" s="49" customFormat="1">
      <c r="A92" s="62"/>
      <c r="I92" s="46"/>
      <c r="J92" s="46"/>
    </row>
    <row r="93" s="49" customFormat="1">
      <c r="A93" s="62"/>
      <c r="I93" s="46"/>
      <c r="J93" s="46"/>
    </row>
    <row r="94" s="49" customFormat="1">
      <c r="A94" s="62"/>
      <c r="I94" s="46"/>
      <c r="J94" s="46"/>
    </row>
    <row r="95" s="49" customFormat="1">
      <c r="A95" s="62"/>
      <c r="I95" s="46"/>
      <c r="J95" s="46"/>
    </row>
    <row r="96" s="49" customFormat="1">
      <c r="A96" s="62"/>
      <c r="I96" s="46"/>
      <c r="J96" s="46"/>
    </row>
    <row r="97" s="49" customFormat="1">
      <c r="A97" s="62"/>
      <c r="I97" s="46"/>
      <c r="J97" s="46"/>
    </row>
    <row r="98" s="49" customFormat="1">
      <c r="A98" s="62"/>
      <c r="I98" s="46"/>
      <c r="J98" s="46"/>
    </row>
    <row r="99" s="49" customFormat="1">
      <c r="A99" s="62"/>
      <c r="I99" s="46"/>
      <c r="J99" s="46"/>
    </row>
    <row r="100" s="49" customFormat="1">
      <c r="A100" s="62"/>
      <c r="I100" s="46"/>
      <c r="J100" s="46"/>
    </row>
    <row r="101" s="49" customFormat="1">
      <c r="A101" s="62"/>
      <c r="I101" s="46"/>
      <c r="J101" s="46"/>
    </row>
    <row r="102" s="49" customFormat="1">
      <c r="A102" s="62"/>
      <c r="I102" s="46"/>
      <c r="J102" s="46"/>
    </row>
    <row r="103" s="49" customFormat="1">
      <c r="A103" s="62"/>
      <c r="I103" s="46"/>
      <c r="J103" s="46"/>
    </row>
    <row r="104" s="49" customFormat="1">
      <c r="A104" s="62"/>
      <c r="I104" s="46"/>
      <c r="J104" s="46"/>
    </row>
    <row r="105" s="49" customFormat="1">
      <c r="A105" s="62"/>
      <c r="I105" s="46"/>
      <c r="J105" s="46"/>
    </row>
    <row r="106" s="49" customFormat="1">
      <c r="A106" s="62"/>
      <c r="I106" s="46"/>
      <c r="J106" s="46"/>
    </row>
    <row r="107" s="49" customFormat="1">
      <c r="A107" s="62"/>
      <c r="I107" s="46"/>
      <c r="J107" s="46"/>
    </row>
    <row r="108" s="49" customFormat="1">
      <c r="A108" s="62"/>
      <c r="I108" s="46"/>
      <c r="J108" s="46"/>
    </row>
    <row r="109" s="49" customFormat="1">
      <c r="A109" s="62"/>
      <c r="I109" s="46"/>
      <c r="J109" s="46"/>
    </row>
    <row r="110" s="49" customFormat="1">
      <c r="A110" s="62"/>
      <c r="I110" s="46"/>
      <c r="J110" s="46"/>
    </row>
    <row r="111" s="49" customFormat="1">
      <c r="A111" s="62"/>
      <c r="I111" s="46"/>
      <c r="J111" s="46"/>
    </row>
    <row r="112" s="49" customFormat="1">
      <c r="A112" s="62"/>
      <c r="I112" s="46"/>
      <c r="J112" s="46"/>
    </row>
    <row r="113" s="49" customFormat="1">
      <c r="A113" s="62"/>
      <c r="I113" s="46"/>
      <c r="J113" s="46"/>
    </row>
    <row r="114" s="49" customFormat="1">
      <c r="A114" s="62"/>
      <c r="I114" s="46"/>
      <c r="J114" s="46"/>
    </row>
    <row r="115" s="49" customFormat="1">
      <c r="A115" s="62"/>
      <c r="I115" s="46"/>
      <c r="J115" s="46"/>
    </row>
    <row r="116" s="49" customFormat="1">
      <c r="A116" s="62"/>
      <c r="I116" s="46"/>
      <c r="J116" s="46"/>
    </row>
    <row r="117" s="49" customFormat="1">
      <c r="A117" s="62"/>
      <c r="I117" s="46"/>
      <c r="J117" s="46"/>
    </row>
    <row r="118" s="49" customFormat="1">
      <c r="A118" s="62"/>
      <c r="I118" s="46"/>
      <c r="J118" s="46"/>
    </row>
    <row r="119" s="49" customFormat="1">
      <c r="A119" s="62"/>
      <c r="I119" s="46"/>
      <c r="J119" s="46"/>
    </row>
    <row r="120" s="49" customFormat="1">
      <c r="A120" s="62"/>
      <c r="I120" s="46"/>
      <c r="J120" s="46"/>
    </row>
    <row r="121" s="49" customFormat="1">
      <c r="A121" s="62"/>
      <c r="I121" s="46"/>
      <c r="J121" s="46"/>
    </row>
    <row r="122" s="49" customFormat="1">
      <c r="A122" s="62"/>
      <c r="I122" s="46"/>
      <c r="J122" s="46"/>
    </row>
    <row r="123" s="49" customFormat="1">
      <c r="A123" s="62"/>
      <c r="I123" s="46"/>
      <c r="J123" s="46"/>
    </row>
    <row r="124" s="49" customFormat="1">
      <c r="A124" s="62"/>
      <c r="I124" s="46"/>
      <c r="J124" s="46"/>
    </row>
    <row r="125" s="49" customFormat="1">
      <c r="A125" s="62"/>
      <c r="I125" s="46"/>
      <c r="J125" s="46"/>
    </row>
    <row r="126" s="49" customFormat="1">
      <c r="A126" s="62"/>
      <c r="I126" s="46"/>
      <c r="J126" s="46"/>
    </row>
    <row r="127" s="49" customFormat="1">
      <c r="A127" s="62"/>
      <c r="I127" s="46"/>
      <c r="J127" s="46"/>
    </row>
    <row r="128" s="49" customFormat="1">
      <c r="A128" s="62"/>
      <c r="I128" s="46"/>
      <c r="J128" s="46"/>
    </row>
    <row r="129" s="49" customFormat="1">
      <c r="A129" s="62"/>
      <c r="I129" s="46"/>
      <c r="J129" s="46"/>
    </row>
    <row r="130" s="49" customFormat="1">
      <c r="A130" s="62"/>
      <c r="I130" s="46"/>
      <c r="J130" s="46"/>
    </row>
    <row r="131" s="49" customFormat="1">
      <c r="A131" s="62"/>
      <c r="I131" s="46"/>
      <c r="J131" s="46"/>
    </row>
    <row r="132" s="49" customFormat="1">
      <c r="A132" s="62"/>
      <c r="I132" s="46"/>
      <c r="J132" s="46"/>
    </row>
    <row r="133" s="49" customFormat="1">
      <c r="A133" s="62"/>
      <c r="I133" s="46"/>
      <c r="J133" s="46"/>
    </row>
    <row r="134" s="49" customFormat="1">
      <c r="A134" s="62"/>
      <c r="I134" s="46"/>
      <c r="J134" s="46"/>
    </row>
    <row r="135" s="49" customFormat="1">
      <c r="A135" s="62"/>
      <c r="I135" s="46"/>
      <c r="J135" s="46"/>
    </row>
    <row r="136" s="49" customFormat="1">
      <c r="A136" s="62"/>
      <c r="I136" s="46"/>
      <c r="J136" s="46"/>
    </row>
    <row r="137" s="49" customFormat="1">
      <c r="A137" s="62"/>
      <c r="I137" s="46"/>
      <c r="J137" s="46"/>
    </row>
    <row r="138" s="49" customFormat="1">
      <c r="A138" s="62"/>
      <c r="I138" s="46"/>
      <c r="J138" s="46"/>
    </row>
    <row r="139" s="49" customFormat="1">
      <c r="A139" s="62"/>
      <c r="I139" s="46"/>
      <c r="J139" s="46"/>
    </row>
    <row r="140" s="49" customFormat="1">
      <c r="A140" s="62"/>
      <c r="I140" s="46"/>
      <c r="J140" s="46"/>
    </row>
    <row r="141" s="49" customFormat="1">
      <c r="A141" s="62"/>
      <c r="I141" s="46"/>
      <c r="J141" s="46"/>
    </row>
    <row r="142" s="49" customFormat="1">
      <c r="A142" s="62"/>
      <c r="I142" s="46"/>
      <c r="J142" s="46"/>
    </row>
    <row r="143" s="49" customFormat="1">
      <c r="A143" s="62"/>
      <c r="I143" s="46"/>
      <c r="J143" s="46"/>
    </row>
    <row r="144" s="49" customFormat="1">
      <c r="A144" s="62"/>
      <c r="I144" s="46"/>
      <c r="J144" s="46"/>
    </row>
    <row r="145" s="49" customFormat="1">
      <c r="A145" s="62"/>
      <c r="I145" s="46"/>
      <c r="J145" s="46"/>
    </row>
    <row r="146" s="49" customFormat="1">
      <c r="A146" s="62"/>
      <c r="I146" s="46"/>
      <c r="J146" s="46"/>
    </row>
    <row r="147" s="49" customFormat="1">
      <c r="A147" s="62"/>
      <c r="I147" s="46"/>
      <c r="J147" s="46"/>
    </row>
    <row r="148" s="49" customFormat="1">
      <c r="A148" s="62"/>
      <c r="I148" s="46"/>
      <c r="J148" s="46"/>
    </row>
    <row r="149" s="49" customFormat="1">
      <c r="A149" s="62"/>
      <c r="I149" s="46"/>
      <c r="J149" s="46"/>
    </row>
    <row r="150" s="49" customFormat="1">
      <c r="A150" s="62"/>
      <c r="I150" s="46"/>
      <c r="J150" s="46"/>
    </row>
    <row r="151" s="49" customFormat="1">
      <c r="A151" s="62"/>
      <c r="I151" s="46"/>
      <c r="J151" s="46"/>
    </row>
    <row r="152" s="49" customFormat="1">
      <c r="A152" s="62"/>
      <c r="I152" s="46"/>
      <c r="J152" s="46"/>
    </row>
    <row r="153" s="49" customFormat="1">
      <c r="A153" s="62"/>
      <c r="I153" s="46"/>
      <c r="J153" s="46"/>
    </row>
    <row r="154" s="49" customFormat="1">
      <c r="A154" s="62"/>
      <c r="I154" s="46"/>
      <c r="J154" s="46"/>
    </row>
    <row r="155" s="49" customFormat="1">
      <c r="A155" s="62"/>
      <c r="I155" s="46"/>
      <c r="J155" s="46"/>
    </row>
    <row r="156" s="49" customFormat="1">
      <c r="A156" s="62"/>
      <c r="I156" s="46"/>
      <c r="J156" s="46"/>
    </row>
    <row r="157" s="49" customFormat="1">
      <c r="A157" s="62"/>
      <c r="I157" s="46"/>
      <c r="J157" s="46"/>
    </row>
    <row r="158" s="49" customFormat="1">
      <c r="A158" s="62"/>
      <c r="I158" s="46"/>
      <c r="J158" s="46"/>
    </row>
    <row r="159" s="49" customFormat="1">
      <c r="A159" s="62"/>
      <c r="I159" s="46"/>
      <c r="J159" s="46"/>
    </row>
    <row r="160" s="49" customFormat="1">
      <c r="A160" s="62"/>
      <c r="I160" s="46"/>
      <c r="J160" s="46"/>
    </row>
    <row r="161" s="49" customFormat="1">
      <c r="A161" s="62"/>
      <c r="I161" s="46"/>
      <c r="J161" s="46"/>
    </row>
    <row r="162" s="49" customFormat="1">
      <c r="A162" s="62"/>
      <c r="I162" s="46"/>
      <c r="J162" s="46"/>
    </row>
    <row r="163" s="49" customFormat="1">
      <c r="A163" s="62"/>
      <c r="I163" s="46"/>
      <c r="J163" s="46"/>
    </row>
    <row r="164" s="49" customFormat="1">
      <c r="A164" s="62"/>
      <c r="I164" s="46"/>
      <c r="J164" s="46"/>
    </row>
    <row r="165" s="49" customFormat="1">
      <c r="A165" s="62"/>
      <c r="I165" s="46"/>
      <c r="J165" s="46"/>
    </row>
    <row r="166" s="49" customFormat="1">
      <c r="A166" s="62"/>
      <c r="I166" s="46"/>
      <c r="J166" s="46"/>
    </row>
    <row r="167" s="49" customFormat="1">
      <c r="A167" s="62"/>
      <c r="I167" s="46"/>
      <c r="J167" s="46"/>
    </row>
    <row r="168" s="49" customFormat="1">
      <c r="A168" s="62"/>
      <c r="I168" s="46"/>
      <c r="J168" s="46"/>
    </row>
    <row r="169" s="49" customFormat="1">
      <c r="A169" s="62"/>
      <c r="I169" s="46"/>
      <c r="J169" s="46"/>
    </row>
    <row r="170" s="49" customFormat="1">
      <c r="A170" s="62"/>
      <c r="I170" s="46"/>
      <c r="J170" s="46"/>
    </row>
    <row r="171" s="49" customFormat="1">
      <c r="A171" s="62"/>
      <c r="I171" s="46"/>
      <c r="J171" s="46"/>
    </row>
    <row r="172" s="49" customFormat="1">
      <c r="A172" s="62"/>
      <c r="I172" s="46"/>
      <c r="J172" s="46"/>
    </row>
    <row r="173" s="49" customFormat="1">
      <c r="A173" s="62"/>
      <c r="I173" s="46"/>
      <c r="J173" s="46"/>
    </row>
    <row r="174" s="49" customFormat="1">
      <c r="A174" s="62"/>
      <c r="I174" s="46"/>
      <c r="J174" s="46"/>
    </row>
    <row r="175" s="49" customFormat="1">
      <c r="A175" s="62"/>
      <c r="I175" s="46"/>
      <c r="J175" s="46"/>
    </row>
    <row r="176" s="49" customFormat="1">
      <c r="A176" s="62"/>
      <c r="I176" s="46"/>
      <c r="J176" s="46"/>
    </row>
    <row r="177" s="49" customFormat="1">
      <c r="A177" s="62"/>
      <c r="I177" s="46"/>
      <c r="J177" s="46"/>
    </row>
    <row r="178" s="49" customFormat="1">
      <c r="A178" s="62"/>
      <c r="I178" s="46"/>
      <c r="J178" s="46"/>
    </row>
    <row r="179" s="49" customFormat="1">
      <c r="A179" s="62"/>
      <c r="I179" s="46"/>
      <c r="J179" s="46"/>
    </row>
    <row r="180" s="49" customFormat="1">
      <c r="A180" s="62"/>
      <c r="I180" s="46"/>
      <c r="J180" s="46"/>
    </row>
    <row r="181" s="49" customFormat="1">
      <c r="A181" s="62"/>
      <c r="I181" s="46"/>
      <c r="J181" s="46"/>
    </row>
    <row r="182" s="49" customFormat="1">
      <c r="A182" s="62"/>
      <c r="I182" s="46"/>
      <c r="J182" s="46"/>
    </row>
    <row r="183" s="49" customFormat="1">
      <c r="A183" s="62"/>
      <c r="I183" s="46"/>
      <c r="J183" s="46"/>
    </row>
    <row r="184" s="49" customFormat="1">
      <c r="A184" s="62"/>
      <c r="I184" s="46"/>
      <c r="J184" s="46"/>
    </row>
    <row r="185" s="49" customFormat="1">
      <c r="A185" s="62"/>
      <c r="I185" s="46"/>
      <c r="J185" s="46"/>
    </row>
    <row r="186" s="49" customFormat="1">
      <c r="A186" s="62"/>
      <c r="I186" s="46"/>
      <c r="J186" s="46"/>
    </row>
    <row r="187" s="49" customFormat="1">
      <c r="A187" s="62"/>
      <c r="I187" s="46"/>
      <c r="J187" s="46"/>
    </row>
    <row r="188" s="49" customFormat="1">
      <c r="A188" s="62"/>
      <c r="I188" s="46"/>
      <c r="J188" s="46"/>
    </row>
    <row r="189" s="49" customFormat="1">
      <c r="A189" s="62"/>
      <c r="I189" s="46"/>
      <c r="J189" s="46"/>
    </row>
    <row r="190" s="49" customFormat="1">
      <c r="A190" s="62"/>
      <c r="I190" s="46"/>
      <c r="J190" s="46"/>
    </row>
    <row r="191" s="49" customFormat="1">
      <c r="A191" s="62"/>
      <c r="I191" s="46"/>
      <c r="J191" s="46"/>
    </row>
    <row r="192" s="49" customFormat="1">
      <c r="A192" s="62"/>
      <c r="I192" s="46"/>
      <c r="J192" s="46"/>
    </row>
    <row r="193" s="49" customFormat="1">
      <c r="A193" s="62"/>
      <c r="I193" s="46"/>
      <c r="J193" s="46"/>
    </row>
    <row r="194" s="49" customFormat="1">
      <c r="A194" s="62"/>
      <c r="I194" s="46"/>
      <c r="J194" s="46"/>
    </row>
    <row r="195" s="49" customFormat="1">
      <c r="A195" s="62"/>
      <c r="I195" s="46"/>
      <c r="J195" s="46"/>
    </row>
    <row r="196" s="49" customFormat="1">
      <c r="A196" s="62"/>
      <c r="I196" s="46"/>
      <c r="J196" s="46"/>
    </row>
    <row r="197" s="49" customFormat="1">
      <c r="A197" s="62"/>
      <c r="I197" s="46"/>
      <c r="J197" s="46"/>
    </row>
    <row r="198" s="49" customFormat="1">
      <c r="A198" s="62"/>
      <c r="I198" s="46"/>
      <c r="J198" s="46"/>
    </row>
    <row r="199" s="49" customFormat="1">
      <c r="A199" s="62"/>
      <c r="I199" s="46"/>
      <c r="J199" s="46"/>
    </row>
    <row r="200" s="49" customFormat="1">
      <c r="A200" s="62"/>
      <c r="I200" s="46"/>
      <c r="J200" s="46"/>
    </row>
    <row r="201" s="49" customFormat="1">
      <c r="A201" s="62"/>
      <c r="I201" s="46"/>
      <c r="J201" s="46"/>
    </row>
    <row r="202" s="49" customFormat="1">
      <c r="A202" s="62"/>
      <c r="I202" s="46"/>
      <c r="J202" s="46"/>
    </row>
    <row r="203" s="49" customFormat="1">
      <c r="A203" s="62"/>
      <c r="I203" s="46"/>
      <c r="J203" s="46"/>
    </row>
    <row r="204" s="49" customFormat="1">
      <c r="A204" s="62"/>
      <c r="I204" s="46"/>
      <c r="J204" s="46"/>
    </row>
    <row r="205" s="49" customFormat="1">
      <c r="A205" s="62"/>
      <c r="I205" s="46"/>
      <c r="J205" s="46"/>
    </row>
    <row r="206" s="49" customFormat="1">
      <c r="A206" s="62"/>
      <c r="I206" s="46"/>
      <c r="J206" s="46"/>
    </row>
    <row r="207" s="49" customFormat="1">
      <c r="A207" s="62"/>
      <c r="I207" s="46"/>
      <c r="J207" s="46"/>
    </row>
    <row r="208" s="49" customFormat="1">
      <c r="A208" s="62"/>
      <c r="I208" s="46"/>
      <c r="J208" s="46"/>
    </row>
    <row r="209" s="49" customFormat="1">
      <c r="A209" s="62"/>
      <c r="I209" s="46"/>
      <c r="J209" s="46"/>
    </row>
    <row r="210" s="49" customFormat="1">
      <c r="A210" s="62"/>
      <c r="I210" s="46"/>
      <c r="J210" s="46"/>
    </row>
    <row r="211" s="49" customFormat="1">
      <c r="A211" s="62"/>
      <c r="I211" s="46"/>
      <c r="J211" s="46"/>
    </row>
    <row r="212" s="49" customFormat="1">
      <c r="A212" s="62"/>
      <c r="I212" s="46"/>
      <c r="J212" s="46"/>
    </row>
  </sheetData>
  <mergeCells>
    <mergeCell ref="A1:H1"/>
    <mergeCell ref="C62:D62"/>
    <mergeCell ref="F62:H62"/>
    <mergeCell ref="A6:H6"/>
    <mergeCell ref="A27:H27"/>
    <mergeCell ref="C61:D61"/>
    <mergeCell ref="F61:H61"/>
    <mergeCell ref="A2:H2"/>
    <mergeCell ref="A3:A4"/>
    <mergeCell ref="B3:B4"/>
    <mergeCell ref="C3:D3"/>
    <mergeCell ref="E3:H3"/>
  </mergeCells>
  <phoneticPr fontId="3" type="noConversion"/>
  <pageMargins left="1.18110236220472" right="0.393700787401575" top="0.78740157480315" bottom="0.78740157480315" header="0.196850393700787" footer="0.118110236220472"/>
  <pageSetup paperSize="9" scale="60" fitToHeight="2" orientation="landscape" verticalDpi="300" r:id="rId1"/>
  <headerFooter alignWithMargins="0">
    <oddHeader>&amp;C
7&amp;R
&amp;"Times New Roman,обычный"&amp;14Продовження додатка 3
Таблиця 2</oddHeader>
  </headerFooter>
  <rowBreaks count="1" manualBreakCount="1">
    <brk id="19" max="7" man="1"/>
  </rowBreaks>
  <ignoredErrors>
    <ignoredError sqref="H21" evalError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indexed="43"/>
  </sheetPr>
  <dimension ref="A1:H109"/>
  <sheetViews>
    <sheetView view="pageBreakPreview" zoomScale="55" zoomScaleNormal="70" zoomScaleSheetLayoutView="55" workbookViewId="0">
      <pane xSplit="1" ySplit="5" topLeftCell="B6" activePane="bottomRight" state="frozen"/>
      <selection activeCell="A67" sqref="A67"/>
      <selection pane="topRight" activeCell="A67" sqref="A67"/>
      <selection pane="bottomLeft" activeCell="A67" sqref="A67"/>
      <selection pane="bottomRight" activeCell="F83" sqref="F83:H83"/>
    </sheetView>
  </sheetViews>
  <sheetFormatPr defaultRowHeight="18.75"/>
  <cols>
    <col min="1" max="1" width="88" style="2" customWidth="1"/>
    <col min="2" max="2" width="15" style="2" customWidth="1"/>
    <col min="3" max="7" width="20.42578125" style="2" customWidth="1"/>
    <col min="8" max="8" width="18.42578125" style="2" customWidth="1"/>
    <col min="9" max="16384" width="9.140625" style="2"/>
  </cols>
  <sheetData>
    <row r="1">
      <c r="A1" s="229" t="s">
        <v>266</v>
      </c>
      <c r="B1" s="229"/>
      <c r="C1" s="229"/>
      <c r="D1" s="229"/>
      <c r="E1" s="229"/>
      <c r="F1" s="229"/>
      <c r="G1" s="229"/>
      <c r="H1" s="229"/>
    </row>
    <row r="2">
      <c r="A2" s="21"/>
      <c r="B2" s="21"/>
      <c r="C2" s="21"/>
      <c r="D2" s="21"/>
      <c r="E2" s="21"/>
      <c r="F2" s="21"/>
      <c r="G2" s="21"/>
      <c r="H2" s="21"/>
    </row>
    <row r="3" ht="48" customHeight="1">
      <c r="A3" s="230" t="s">
        <v>194</v>
      </c>
      <c r="B3" s="250" t="s">
        <v>0</v>
      </c>
      <c r="C3" s="230" t="s">
        <v>323</v>
      </c>
      <c r="D3" s="230"/>
      <c r="E3" s="228" t="s">
        <v>461</v>
      </c>
      <c r="F3" s="228"/>
      <c r="G3" s="228"/>
      <c r="H3" s="228"/>
    </row>
    <row r="4" ht="38.25" customHeight="1">
      <c r="A4" s="230"/>
      <c r="B4" s="250"/>
      <c r="C4" s="7" t="s">
        <v>181</v>
      </c>
      <c r="D4" s="7" t="s">
        <v>182</v>
      </c>
      <c r="E4" s="7" t="s">
        <v>183</v>
      </c>
      <c r="F4" s="7" t="s">
        <v>170</v>
      </c>
      <c r="G4" s="73" t="s">
        <v>189</v>
      </c>
      <c r="H4" s="73" t="s">
        <v>190</v>
      </c>
    </row>
    <row r="5">
      <c r="A5" s="73">
        <v>1</v>
      </c>
      <c r="B5" s="126">
        <v>2</v>
      </c>
      <c r="C5" s="73">
        <v>3</v>
      </c>
      <c r="D5" s="126">
        <v>4</v>
      </c>
      <c r="E5" s="73">
        <v>5</v>
      </c>
      <c r="F5" s="126">
        <v>6</v>
      </c>
      <c r="G5" s="73">
        <v>7</v>
      </c>
      <c r="H5" s="126">
        <v>8</v>
      </c>
    </row>
    <row r="6">
      <c r="A6" s="142" t="s">
        <v>274</v>
      </c>
      <c r="B6" s="128"/>
      <c r="C6" s="128"/>
      <c r="D6" s="128"/>
      <c r="E6" s="128"/>
      <c r="F6" s="128"/>
      <c r="G6" s="128"/>
      <c r="H6" s="129"/>
    </row>
    <row r="7" s="61" customFormat="1" ht="24.95" customHeight="1">
      <c r="A7" s="136" t="s">
        <v>393</v>
      </c>
      <c r="B7" s="127">
        <v>3000</v>
      </c>
      <c r="C7" s="176">
        <v>41369.6</v>
      </c>
      <c r="D7" s="176">
        <v>50077</v>
      </c>
      <c r="E7" s="176">
        <v>38362</v>
      </c>
      <c r="F7" s="176">
        <v>50077</v>
      </c>
      <c r="G7" s="177">
        <v>11715</v>
      </c>
      <c r="H7" s="197">
        <v>130.5</v>
      </c>
    </row>
    <row r="8" ht="18" customHeight="1">
      <c r="A8" s="8" t="s">
        <v>374</v>
      </c>
      <c r="B8" s="9">
        <v>3010</v>
      </c>
      <c r="C8" s="178">
        <v>41055.4</v>
      </c>
      <c r="D8" s="178">
        <v>49652.8</v>
      </c>
      <c r="E8" s="178">
        <v>38262</v>
      </c>
      <c r="F8" s="178">
        <v>49652.8</v>
      </c>
      <c r="G8" s="178">
        <v>11390.8</v>
      </c>
      <c r="H8" s="198">
        <v>129.8</v>
      </c>
    </row>
    <row r="9" ht="18" customHeight="1">
      <c r="A9" s="8" t="s">
        <v>267</v>
      </c>
      <c r="B9" s="9">
        <v>3020</v>
      </c>
      <c r="C9" s="178">
        <v>0</v>
      </c>
      <c r="D9" s="178">
        <v>0</v>
      </c>
      <c r="E9" s="178">
        <v>0</v>
      </c>
      <c r="F9" s="178">
        <v>0</v>
      </c>
      <c r="G9" s="178">
        <v>0</v>
      </c>
      <c r="H9" s="198">
        <v>0</v>
      </c>
    </row>
    <row r="10" ht="18" customHeight="1">
      <c r="A10" s="8" t="s">
        <v>268</v>
      </c>
      <c r="B10" s="9">
        <v>3030</v>
      </c>
      <c r="C10" s="178">
        <v>0</v>
      </c>
      <c r="D10" s="178">
        <v>0</v>
      </c>
      <c r="E10" s="178">
        <v>0</v>
      </c>
      <c r="F10" s="178">
        <v>0</v>
      </c>
      <c r="G10" s="178">
        <v>0</v>
      </c>
      <c r="H10" s="198">
        <v>0</v>
      </c>
    </row>
    <row r="11" ht="18" customHeight="1">
      <c r="A11" s="8" t="s">
        <v>394</v>
      </c>
      <c r="B11" s="9">
        <v>3040</v>
      </c>
      <c r="C11" s="178">
        <v>236.3</v>
      </c>
      <c r="D11" s="178">
        <v>301.3</v>
      </c>
      <c r="E11" s="178">
        <v>100</v>
      </c>
      <c r="F11" s="178">
        <v>301.3</v>
      </c>
      <c r="G11" s="178">
        <v>201.3</v>
      </c>
      <c r="H11" s="198">
        <v>301.3</v>
      </c>
    </row>
    <row r="12" ht="18" customHeight="1">
      <c r="A12" s="8" t="s">
        <v>546</v>
      </c>
      <c r="B12" s="9" t="s">
        <v>547</v>
      </c>
      <c r="C12" s="178">
        <v>236.3</v>
      </c>
      <c r="D12" s="178">
        <v>301.3</v>
      </c>
      <c r="E12" s="178">
        <v>100</v>
      </c>
      <c r="F12" s="178">
        <v>301.3</v>
      </c>
      <c r="G12" s="178">
        <v>201.3</v>
      </c>
      <c r="H12" s="198">
        <v>301.3</v>
      </c>
    </row>
    <row r="13" ht="18" customHeight="1">
      <c r="A13" s="8" t="s">
        <v>488</v>
      </c>
      <c r="B13" s="9" t="s">
        <v>488</v>
      </c>
      <c r="C13" s="178">
        <v>0</v>
      </c>
      <c r="D13" s="178">
        <v>0</v>
      </c>
      <c r="E13" s="178">
        <v>0</v>
      </c>
      <c r="F13" s="178">
        <v>0</v>
      </c>
      <c r="G13" s="178">
        <v>0</v>
      </c>
      <c r="H13" s="198">
        <v>0</v>
      </c>
    </row>
    <row r="14" ht="18" customHeight="1">
      <c r="A14" s="8" t="s">
        <v>254</v>
      </c>
      <c r="B14" s="9">
        <v>3050</v>
      </c>
      <c r="C14" s="178">
        <v>0</v>
      </c>
      <c r="D14" s="178">
        <v>63.9</v>
      </c>
      <c r="E14" s="178">
        <v>0</v>
      </c>
      <c r="F14" s="178">
        <v>63.9</v>
      </c>
      <c r="G14" s="178">
        <v>63.9</v>
      </c>
      <c r="H14" s="198">
        <v>0</v>
      </c>
    </row>
    <row r="15" ht="20.1" customHeight="1">
      <c r="A15" s="8" t="s">
        <v>81</v>
      </c>
      <c r="B15" s="9">
        <v>3060</v>
      </c>
      <c r="C15" s="185">
        <v>0</v>
      </c>
      <c r="D15" s="185">
        <v>0</v>
      </c>
      <c r="E15" s="185">
        <v>0</v>
      </c>
      <c r="F15" s="185">
        <v>0</v>
      </c>
      <c r="G15" s="178">
        <v>0</v>
      </c>
      <c r="H15" s="198">
        <v>0</v>
      </c>
    </row>
    <row r="16" ht="18" customHeight="1">
      <c r="A16" s="8" t="s">
        <v>79</v>
      </c>
      <c r="B16" s="6">
        <v>3061</v>
      </c>
      <c r="C16" s="178">
        <v>0</v>
      </c>
      <c r="D16" s="178">
        <v>0</v>
      </c>
      <c r="E16" s="178">
        <v>0</v>
      </c>
      <c r="F16" s="178">
        <v>0</v>
      </c>
      <c r="G16" s="178">
        <v>0</v>
      </c>
      <c r="H16" s="198">
        <v>0</v>
      </c>
    </row>
    <row r="17" ht="18" customHeight="1">
      <c r="A17" s="8" t="s">
        <v>82</v>
      </c>
      <c r="B17" s="6">
        <v>3062</v>
      </c>
      <c r="C17" s="178">
        <v>0</v>
      </c>
      <c r="D17" s="178">
        <v>0</v>
      </c>
      <c r="E17" s="178">
        <v>0</v>
      </c>
      <c r="F17" s="178">
        <v>0</v>
      </c>
      <c r="G17" s="178">
        <v>0</v>
      </c>
      <c r="H17" s="198">
        <v>0</v>
      </c>
    </row>
    <row r="18" ht="18" customHeight="1">
      <c r="A18" s="8" t="s">
        <v>102</v>
      </c>
      <c r="B18" s="6">
        <v>3063</v>
      </c>
      <c r="C18" s="178">
        <v>0</v>
      </c>
      <c r="D18" s="178">
        <v>0</v>
      </c>
      <c r="E18" s="178">
        <v>0</v>
      </c>
      <c r="F18" s="178">
        <v>0</v>
      </c>
      <c r="G18" s="178">
        <v>0</v>
      </c>
      <c r="H18" s="198">
        <v>0</v>
      </c>
    </row>
    <row r="19" ht="18" customHeight="1">
      <c r="A19" s="8" t="s">
        <v>375</v>
      </c>
      <c r="B19" s="9">
        <v>3070</v>
      </c>
      <c r="C19" s="178">
        <v>77.9</v>
      </c>
      <c r="D19" s="178">
        <v>59</v>
      </c>
      <c r="E19" s="178">
        <v>0</v>
      </c>
      <c r="F19" s="178">
        <v>59</v>
      </c>
      <c r="G19" s="178">
        <v>59</v>
      </c>
      <c r="H19" s="198">
        <v>0</v>
      </c>
    </row>
    <row r="20" ht="18" customHeight="1">
      <c r="A20" s="8" t="s">
        <v>548</v>
      </c>
      <c r="B20" s="9" t="s">
        <v>549</v>
      </c>
      <c r="C20" s="178">
        <v>13</v>
      </c>
      <c r="D20" s="178">
        <v>0</v>
      </c>
      <c r="E20" s="178">
        <v>0</v>
      </c>
      <c r="F20" s="178">
        <v>0</v>
      </c>
      <c r="G20" s="178">
        <v>0</v>
      </c>
      <c r="H20" s="198">
        <v>0</v>
      </c>
    </row>
    <row r="21" ht="18" customHeight="1">
      <c r="A21" s="8" t="s">
        <v>550</v>
      </c>
      <c r="B21" s="9" t="s">
        <v>551</v>
      </c>
      <c r="C21" s="178">
        <v>10.4</v>
      </c>
      <c r="D21" s="178">
        <v>0</v>
      </c>
      <c r="E21" s="178">
        <v>0</v>
      </c>
      <c r="F21" s="178">
        <v>0</v>
      </c>
      <c r="G21" s="178">
        <v>0</v>
      </c>
      <c r="H21" s="198">
        <v>0</v>
      </c>
    </row>
    <row r="22" ht="18" customHeight="1">
      <c r="A22" s="8" t="s">
        <v>552</v>
      </c>
      <c r="B22" s="9" t="s">
        <v>553</v>
      </c>
      <c r="C22" s="178">
        <v>40</v>
      </c>
      <c r="D22" s="178">
        <v>59</v>
      </c>
      <c r="E22" s="178">
        <v>0</v>
      </c>
      <c r="F22" s="178">
        <v>59</v>
      </c>
      <c r="G22" s="178">
        <v>59</v>
      </c>
      <c r="H22" s="198">
        <v>0</v>
      </c>
    </row>
    <row r="23" ht="18" customHeight="1">
      <c r="A23" s="8" t="s">
        <v>554</v>
      </c>
      <c r="B23" s="9" t="s">
        <v>555</v>
      </c>
      <c r="C23" s="178">
        <v>14.5</v>
      </c>
      <c r="D23" s="178">
        <v>0</v>
      </c>
      <c r="E23" s="178">
        <v>0</v>
      </c>
      <c r="F23" s="178">
        <v>0</v>
      </c>
      <c r="G23" s="178">
        <v>0</v>
      </c>
      <c r="H23" s="198">
        <v>0</v>
      </c>
    </row>
    <row r="24" ht="20.1" customHeight="1">
      <c r="A24" s="10" t="s">
        <v>395</v>
      </c>
      <c r="B24" s="11">
        <v>3100</v>
      </c>
      <c r="C24" s="166">
        <v>-40462.6</v>
      </c>
      <c r="D24" s="166">
        <v>-47227</v>
      </c>
      <c r="E24" s="166">
        <v>-38554</v>
      </c>
      <c r="F24" s="166">
        <v>-47227</v>
      </c>
      <c r="G24" s="177">
        <v>8673</v>
      </c>
      <c r="H24" s="197">
        <v>122.5</v>
      </c>
    </row>
    <row r="25" ht="18" customHeight="1">
      <c r="A25" s="8" t="s">
        <v>256</v>
      </c>
      <c r="B25" s="9">
        <v>3110</v>
      </c>
      <c r="C25" s="172">
        <v>-8997.4</v>
      </c>
      <c r="D25" s="172">
        <v>-9623.4</v>
      </c>
      <c r="E25" s="172">
        <v>-12554.8</v>
      </c>
      <c r="F25" s="172">
        <v>-9623.4</v>
      </c>
      <c r="G25" s="178">
        <v>-2931.4</v>
      </c>
      <c r="H25" s="198">
        <v>76.7</v>
      </c>
    </row>
    <row r="26" ht="18" customHeight="1">
      <c r="A26" s="8" t="s">
        <v>257</v>
      </c>
      <c r="B26" s="9">
        <v>3120</v>
      </c>
      <c r="C26" s="172">
        <v>-16155.2</v>
      </c>
      <c r="D26" s="172">
        <v>-20303.1</v>
      </c>
      <c r="E26" s="172">
        <v>-14480</v>
      </c>
      <c r="F26" s="172">
        <v>-20303.1</v>
      </c>
      <c r="G26" s="178">
        <v>5823.1</v>
      </c>
      <c r="H26" s="198">
        <v>140.2</v>
      </c>
    </row>
    <row r="27" ht="18" customHeight="1">
      <c r="A27" s="8" t="s">
        <v>6</v>
      </c>
      <c r="B27" s="9">
        <v>3130</v>
      </c>
      <c r="C27" s="172">
        <v>-4194</v>
      </c>
      <c r="D27" s="172">
        <v>-5225.7</v>
      </c>
      <c r="E27" s="172">
        <v>-3871</v>
      </c>
      <c r="F27" s="172">
        <v>-5225.7</v>
      </c>
      <c r="G27" s="178">
        <v>1354.7</v>
      </c>
      <c r="H27" s="198">
        <v>135</v>
      </c>
    </row>
    <row r="28" ht="18" customHeight="1">
      <c r="A28" s="8" t="s">
        <v>80</v>
      </c>
      <c r="B28" s="9">
        <v>3140</v>
      </c>
      <c r="C28" s="196">
        <v>0</v>
      </c>
      <c r="D28" s="196">
        <v>0</v>
      </c>
      <c r="E28" s="196">
        <v>0</v>
      </c>
      <c r="F28" s="196">
        <v>0</v>
      </c>
      <c r="G28" s="178">
        <v>0</v>
      </c>
      <c r="H28" s="198">
        <v>0</v>
      </c>
    </row>
    <row r="29" ht="18" customHeight="1">
      <c r="A29" s="8" t="s">
        <v>79</v>
      </c>
      <c r="B29" s="6">
        <v>3141</v>
      </c>
      <c r="C29" s="172">
        <v>0</v>
      </c>
      <c r="D29" s="172">
        <v>0</v>
      </c>
      <c r="E29" s="172">
        <v>0</v>
      </c>
      <c r="F29" s="172">
        <v>0</v>
      </c>
      <c r="G29" s="178">
        <v>0</v>
      </c>
      <c r="H29" s="198">
        <v>0</v>
      </c>
    </row>
    <row r="30" ht="18" customHeight="1">
      <c r="A30" s="8" t="s">
        <v>82</v>
      </c>
      <c r="B30" s="6">
        <v>3142</v>
      </c>
      <c r="C30" s="172">
        <v>0</v>
      </c>
      <c r="D30" s="172">
        <v>0</v>
      </c>
      <c r="E30" s="172">
        <v>0</v>
      </c>
      <c r="F30" s="172">
        <v>0</v>
      </c>
      <c r="G30" s="178">
        <v>0</v>
      </c>
      <c r="H30" s="198">
        <v>0</v>
      </c>
    </row>
    <row r="31" ht="18" customHeight="1">
      <c r="A31" s="8" t="s">
        <v>102</v>
      </c>
      <c r="B31" s="6">
        <v>3143</v>
      </c>
      <c r="C31" s="172">
        <v>0</v>
      </c>
      <c r="D31" s="172">
        <v>0</v>
      </c>
      <c r="E31" s="172">
        <v>0</v>
      </c>
      <c r="F31" s="172">
        <v>0</v>
      </c>
      <c r="G31" s="178">
        <v>0</v>
      </c>
      <c r="H31" s="198">
        <v>0</v>
      </c>
    </row>
    <row r="32" ht="36" customHeight="1">
      <c r="A32" s="8" t="s">
        <v>432</v>
      </c>
      <c r="B32" s="9">
        <v>3150</v>
      </c>
      <c r="C32" s="196">
        <v>11074.7</v>
      </c>
      <c r="D32" s="196">
        <v>11981</v>
      </c>
      <c r="E32" s="196">
        <v>7648.2</v>
      </c>
      <c r="F32" s="196">
        <v>11981</v>
      </c>
      <c r="G32" s="178">
        <v>4332.8</v>
      </c>
      <c r="H32" s="198">
        <v>156.7</v>
      </c>
    </row>
    <row r="33" ht="18" customHeight="1">
      <c r="A33" s="8" t="s">
        <v>258</v>
      </c>
      <c r="B33" s="6">
        <v>3151</v>
      </c>
      <c r="C33" s="172">
        <v>-227.7</v>
      </c>
      <c r="D33" s="172">
        <v>-35.9</v>
      </c>
      <c r="E33" s="172">
        <v>-56</v>
      </c>
      <c r="F33" s="172">
        <v>-35.9</v>
      </c>
      <c r="G33" s="178">
        <v>-20.1</v>
      </c>
      <c r="H33" s="198">
        <v>64.1</v>
      </c>
    </row>
    <row r="34" ht="18" customHeight="1">
      <c r="A34" s="8" t="s">
        <v>259</v>
      </c>
      <c r="B34" s="6">
        <v>3152</v>
      </c>
      <c r="C34" s="172">
        <v>-5550</v>
      </c>
      <c r="D34" s="172">
        <v>-6789.9</v>
      </c>
      <c r="E34" s="172">
        <v>-3960</v>
      </c>
      <c r="F34" s="172">
        <v>-6789.9</v>
      </c>
      <c r="G34" s="178">
        <v>2829.9</v>
      </c>
      <c r="H34" s="198">
        <v>171.5</v>
      </c>
    </row>
    <row r="35" ht="18" customHeight="1">
      <c r="A35" s="8" t="s">
        <v>74</v>
      </c>
      <c r="B35" s="6">
        <v>3153</v>
      </c>
      <c r="C35" s="172">
        <v>0</v>
      </c>
      <c r="D35" s="172">
        <v>0</v>
      </c>
      <c r="E35" s="172">
        <v>0</v>
      </c>
      <c r="F35" s="172">
        <v>0</v>
      </c>
      <c r="G35" s="178">
        <v>0</v>
      </c>
      <c r="H35" s="198">
        <v>0</v>
      </c>
    </row>
    <row r="36" ht="18" customHeight="1">
      <c r="A36" s="8" t="s">
        <v>260</v>
      </c>
      <c r="B36" s="6">
        <v>3154</v>
      </c>
      <c r="C36" s="172">
        <v>0</v>
      </c>
      <c r="D36" s="172">
        <v>0</v>
      </c>
      <c r="E36" s="172">
        <v>0</v>
      </c>
      <c r="F36" s="172">
        <v>0</v>
      </c>
      <c r="G36" s="178">
        <v>0</v>
      </c>
      <c r="H36" s="198">
        <v>0</v>
      </c>
    </row>
    <row r="37" ht="18" customHeight="1">
      <c r="A37" s="8" t="s">
        <v>73</v>
      </c>
      <c r="B37" s="6">
        <v>3155</v>
      </c>
      <c r="C37" s="172">
        <v>-3620.7</v>
      </c>
      <c r="D37" s="172">
        <v>-4574.9</v>
      </c>
      <c r="E37" s="172">
        <v>-3166</v>
      </c>
      <c r="F37" s="172">
        <v>-4574.9</v>
      </c>
      <c r="G37" s="178">
        <v>1408.9</v>
      </c>
      <c r="H37" s="198">
        <v>144.5</v>
      </c>
    </row>
    <row r="38" ht="18" customHeight="1">
      <c r="A38" s="8" t="s">
        <v>396</v>
      </c>
      <c r="B38" s="6">
        <v>3156</v>
      </c>
      <c r="C38" s="196">
        <v>-1378.2</v>
      </c>
      <c r="D38" s="196">
        <v>-199.2</v>
      </c>
      <c r="E38" s="196">
        <v>-203.2</v>
      </c>
      <c r="F38" s="196">
        <v>-199.2</v>
      </c>
      <c r="G38" s="178">
        <v>-4</v>
      </c>
      <c r="H38" s="198">
        <v>98</v>
      </c>
    </row>
    <row r="39" ht="38.25" customHeight="1">
      <c r="A39" s="8" t="s">
        <v>339</v>
      </c>
      <c r="B39" s="6" t="s">
        <v>433</v>
      </c>
      <c r="C39" s="172">
        <v>-1378.2</v>
      </c>
      <c r="D39" s="172">
        <v>-199.2</v>
      </c>
      <c r="E39" s="172">
        <v>-203.2</v>
      </c>
      <c r="F39" s="172">
        <v>-199.2</v>
      </c>
      <c r="G39" s="178">
        <v>-4</v>
      </c>
      <c r="H39" s="198">
        <v>98</v>
      </c>
    </row>
    <row r="40" ht="55.5" customHeight="1">
      <c r="A40" s="8" t="s">
        <v>442</v>
      </c>
      <c r="B40" s="6" t="s">
        <v>434</v>
      </c>
      <c r="C40" s="172">
        <v>0</v>
      </c>
      <c r="D40" s="172">
        <v>0</v>
      </c>
      <c r="E40" s="172">
        <v>0</v>
      </c>
      <c r="F40" s="172">
        <v>0</v>
      </c>
      <c r="G40" s="178">
        <v>0</v>
      </c>
      <c r="H40" s="198">
        <v>0</v>
      </c>
    </row>
    <row r="41" ht="18" customHeight="1">
      <c r="A41" s="8" t="s">
        <v>408</v>
      </c>
      <c r="B41" s="6">
        <v>3157</v>
      </c>
      <c r="C41" s="172">
        <v>-298.1</v>
      </c>
      <c r="D41" s="172">
        <v>-381.1</v>
      </c>
      <c r="E41" s="172">
        <v>-263</v>
      </c>
      <c r="F41" s="172">
        <v>-381.1</v>
      </c>
      <c r="G41" s="178">
        <v>118.1</v>
      </c>
      <c r="H41" s="198">
        <v>144.9</v>
      </c>
    </row>
    <row r="42" ht="18" customHeight="1">
      <c r="A42" s="8" t="s">
        <v>544</v>
      </c>
      <c r="B42" s="6" t="s">
        <v>556</v>
      </c>
      <c r="C42" s="172">
        <v>-298.1</v>
      </c>
      <c r="D42" s="172">
        <v>-381.1</v>
      </c>
      <c r="E42" s="172">
        <v>-263</v>
      </c>
      <c r="F42" s="172">
        <v>-381.1</v>
      </c>
      <c r="G42" s="178">
        <v>118.1</v>
      </c>
      <c r="H42" s="198">
        <v>144.9</v>
      </c>
    </row>
    <row r="43" ht="18" customHeight="1">
      <c r="A43" s="8" t="s">
        <v>488</v>
      </c>
      <c r="B43" s="6" t="s">
        <v>488</v>
      </c>
      <c r="C43" s="172">
        <v>0</v>
      </c>
      <c r="D43" s="172">
        <v>0</v>
      </c>
      <c r="E43" s="172">
        <v>0</v>
      </c>
      <c r="F43" s="172">
        <v>0</v>
      </c>
      <c r="G43" s="178">
        <v>0</v>
      </c>
      <c r="H43" s="198">
        <v>0</v>
      </c>
    </row>
    <row r="44" ht="18" customHeight="1">
      <c r="A44" s="8" t="s">
        <v>261</v>
      </c>
      <c r="B44" s="9">
        <v>3160</v>
      </c>
      <c r="C44" s="172">
        <v>0</v>
      </c>
      <c r="D44" s="172">
        <v>0</v>
      </c>
      <c r="E44" s="172">
        <v>0</v>
      </c>
      <c r="F44" s="172">
        <v>0</v>
      </c>
      <c r="G44" s="178">
        <v>0</v>
      </c>
      <c r="H44" s="198">
        <v>0</v>
      </c>
    </row>
    <row r="45" ht="18" customHeight="1">
      <c r="A45" s="8" t="s">
        <v>397</v>
      </c>
      <c r="B45" s="9">
        <v>3170</v>
      </c>
      <c r="C45" s="172">
        <v>-41.3</v>
      </c>
      <c r="D45" s="172">
        <v>-93.8</v>
      </c>
      <c r="E45" s="172">
        <v>0</v>
      </c>
      <c r="F45" s="172">
        <v>-93.8</v>
      </c>
      <c r="G45" s="178">
        <v>93.8</v>
      </c>
      <c r="H45" s="198">
        <v>0</v>
      </c>
    </row>
    <row r="46" ht="18" customHeight="1">
      <c r="A46" s="8" t="s">
        <v>488</v>
      </c>
      <c r="B46" s="9" t="s">
        <v>488</v>
      </c>
      <c r="C46" s="172">
        <v>0</v>
      </c>
      <c r="D46" s="172">
        <v>0</v>
      </c>
      <c r="E46" s="172">
        <v>0</v>
      </c>
      <c r="F46" s="172">
        <v>0</v>
      </c>
      <c r="G46" s="178">
        <v>0</v>
      </c>
      <c r="H46" s="198">
        <v>0</v>
      </c>
    </row>
    <row r="47" ht="18" customHeight="1">
      <c r="A47" s="8" t="s">
        <v>552</v>
      </c>
      <c r="B47" s="9" t="s">
        <v>557</v>
      </c>
      <c r="C47" s="172">
        <v>-12</v>
      </c>
      <c r="D47" s="172">
        <v>-56</v>
      </c>
      <c r="E47" s="172">
        <v>0</v>
      </c>
      <c r="F47" s="172">
        <v>-56</v>
      </c>
      <c r="G47" s="178">
        <v>56</v>
      </c>
      <c r="H47" s="198">
        <v>0</v>
      </c>
    </row>
    <row r="48" ht="18" customHeight="1">
      <c r="A48" s="8" t="s">
        <v>558</v>
      </c>
      <c r="B48" s="9" t="s">
        <v>559</v>
      </c>
      <c r="C48" s="172">
        <v>-29.3</v>
      </c>
      <c r="D48" s="172">
        <v>-35.8</v>
      </c>
      <c r="E48" s="172">
        <v>0</v>
      </c>
      <c r="F48" s="172">
        <v>-35.8</v>
      </c>
      <c r="G48" s="178">
        <v>35.8</v>
      </c>
      <c r="H48" s="198">
        <v>0</v>
      </c>
    </row>
    <row r="49" ht="18" customHeight="1">
      <c r="A49" s="8" t="s">
        <v>530</v>
      </c>
      <c r="B49" s="9" t="s">
        <v>560</v>
      </c>
      <c r="C49" s="172">
        <v>0</v>
      </c>
      <c r="D49" s="172">
        <v>-2</v>
      </c>
      <c r="E49" s="172">
        <v>0</v>
      </c>
      <c r="F49" s="172">
        <v>-2</v>
      </c>
      <c r="G49" s="178">
        <v>2</v>
      </c>
      <c r="H49" s="198">
        <v>0</v>
      </c>
    </row>
    <row r="50" ht="20.1" customHeight="1">
      <c r="A50" s="10" t="s">
        <v>271</v>
      </c>
      <c r="B50" s="11">
        <v>3195</v>
      </c>
      <c r="C50" s="176">
        <v>907</v>
      </c>
      <c r="D50" s="176">
        <v>2850</v>
      </c>
      <c r="E50" s="176">
        <v>-192</v>
      </c>
      <c r="F50" s="176">
        <v>2850</v>
      </c>
      <c r="G50" s="177">
        <v>3042</v>
      </c>
      <c r="H50" s="197">
        <v>-1484.4</v>
      </c>
    </row>
    <row r="51" ht="20.1" customHeight="1">
      <c r="A51" s="142" t="s">
        <v>275</v>
      </c>
      <c r="B51" s="128"/>
      <c r="C51" s="128"/>
      <c r="D51" s="251"/>
      <c r="E51" s="252"/>
      <c r="F51" s="252"/>
      <c r="G51" s="252"/>
      <c r="H51" s="253"/>
    </row>
    <row r="52" ht="20.1" customHeight="1">
      <c r="A52" s="136" t="s">
        <v>398</v>
      </c>
      <c r="B52" s="127">
        <v>3200</v>
      </c>
      <c r="C52" s="176">
        <v>0</v>
      </c>
      <c r="D52" s="176">
        <v>0</v>
      </c>
      <c r="E52" s="176">
        <v>0</v>
      </c>
      <c r="F52" s="176">
        <v>0</v>
      </c>
      <c r="G52" s="177">
        <v>0</v>
      </c>
      <c r="H52" s="197">
        <v>0</v>
      </c>
    </row>
    <row r="53" ht="18" customHeight="1">
      <c r="A53" s="8" t="s">
        <v>399</v>
      </c>
      <c r="B53" s="6">
        <v>3210</v>
      </c>
      <c r="C53" s="178">
        <v>0</v>
      </c>
      <c r="D53" s="178">
        <v>0</v>
      </c>
      <c r="E53" s="178">
        <v>0</v>
      </c>
      <c r="F53" s="178">
        <v>0</v>
      </c>
      <c r="G53" s="178">
        <v>0</v>
      </c>
      <c r="H53" s="198">
        <v>0</v>
      </c>
    </row>
    <row r="54" ht="18" customHeight="1">
      <c r="A54" s="8" t="s">
        <v>400</v>
      </c>
      <c r="B54" s="9">
        <v>3215</v>
      </c>
      <c r="C54" s="178">
        <v>0</v>
      </c>
      <c r="D54" s="178">
        <v>0</v>
      </c>
      <c r="E54" s="178">
        <v>0</v>
      </c>
      <c r="F54" s="178">
        <v>0</v>
      </c>
      <c r="G54" s="178">
        <v>0</v>
      </c>
      <c r="H54" s="198">
        <v>0</v>
      </c>
    </row>
    <row r="55" ht="18" customHeight="1">
      <c r="A55" s="8" t="s">
        <v>401</v>
      </c>
      <c r="B55" s="9">
        <v>3220</v>
      </c>
      <c r="C55" s="178">
        <v>0</v>
      </c>
      <c r="D55" s="178">
        <v>0</v>
      </c>
      <c r="E55" s="178">
        <v>0</v>
      </c>
      <c r="F55" s="178">
        <v>0</v>
      </c>
      <c r="G55" s="178">
        <v>0</v>
      </c>
      <c r="H55" s="198">
        <v>0</v>
      </c>
    </row>
    <row r="56" ht="18" customHeight="1">
      <c r="A56" s="8" t="s">
        <v>402</v>
      </c>
      <c r="B56" s="9">
        <v>3225</v>
      </c>
      <c r="C56" s="178">
        <v>0</v>
      </c>
      <c r="D56" s="178">
        <v>0</v>
      </c>
      <c r="E56" s="178">
        <v>0</v>
      </c>
      <c r="F56" s="178">
        <v>0</v>
      </c>
      <c r="G56" s="178">
        <v>0</v>
      </c>
      <c r="H56" s="198">
        <v>0</v>
      </c>
    </row>
    <row r="57" ht="18" customHeight="1">
      <c r="A57" s="8" t="s">
        <v>403</v>
      </c>
      <c r="B57" s="9">
        <v>3230</v>
      </c>
      <c r="C57" s="178">
        <v>0</v>
      </c>
      <c r="D57" s="178">
        <v>0</v>
      </c>
      <c r="E57" s="178">
        <v>0</v>
      </c>
      <c r="F57" s="178">
        <v>0</v>
      </c>
      <c r="G57" s="178">
        <v>0</v>
      </c>
      <c r="H57" s="198">
        <v>0</v>
      </c>
    </row>
    <row r="58" ht="18" customHeight="1">
      <c r="A58" s="8" t="s">
        <v>435</v>
      </c>
      <c r="B58" s="9">
        <v>3235</v>
      </c>
      <c r="C58" s="178">
        <v>0</v>
      </c>
      <c r="D58" s="178">
        <v>0</v>
      </c>
      <c r="E58" s="178">
        <v>0</v>
      </c>
      <c r="F58" s="178">
        <v>0</v>
      </c>
      <c r="G58" s="178">
        <v>0</v>
      </c>
      <c r="H58" s="198">
        <v>0</v>
      </c>
    </row>
    <row r="59" ht="18" customHeight="1">
      <c r="A59" s="8" t="s">
        <v>375</v>
      </c>
      <c r="B59" s="9">
        <v>3240</v>
      </c>
      <c r="C59" s="178">
        <v>0</v>
      </c>
      <c r="D59" s="178">
        <v>0</v>
      </c>
      <c r="E59" s="178">
        <v>0</v>
      </c>
      <c r="F59" s="178">
        <v>0</v>
      </c>
      <c r="G59" s="178">
        <v>0</v>
      </c>
      <c r="H59" s="198">
        <v>0</v>
      </c>
    </row>
    <row r="60" ht="18" customHeight="1">
      <c r="A60" s="8" t="s">
        <v>488</v>
      </c>
      <c r="B60" s="9" t="s">
        <v>488</v>
      </c>
      <c r="C60" s="178">
        <v>0</v>
      </c>
      <c r="D60" s="178">
        <v>0</v>
      </c>
      <c r="E60" s="178">
        <v>0</v>
      </c>
      <c r="F60" s="178">
        <v>0</v>
      </c>
      <c r="G60" s="178">
        <v>0</v>
      </c>
      <c r="H60" s="198">
        <v>0</v>
      </c>
    </row>
    <row r="61" ht="20.1" customHeight="1">
      <c r="A61" s="10" t="s">
        <v>404</v>
      </c>
      <c r="B61" s="11">
        <v>3255</v>
      </c>
      <c r="C61" s="166">
        <v>534</v>
      </c>
      <c r="D61" s="166">
        <v>903</v>
      </c>
      <c r="E61" s="166">
        <v>168</v>
      </c>
      <c r="F61" s="166">
        <v>903</v>
      </c>
      <c r="G61" s="177">
        <v>735</v>
      </c>
      <c r="H61" s="197">
        <v>537.5</v>
      </c>
    </row>
    <row r="62" ht="18" customHeight="1">
      <c r="A62" s="8" t="s">
        <v>405</v>
      </c>
      <c r="B62" s="9">
        <v>3260</v>
      </c>
      <c r="C62" s="172">
        <v>0</v>
      </c>
      <c r="D62" s="172">
        <v>0</v>
      </c>
      <c r="E62" s="172">
        <v>0</v>
      </c>
      <c r="F62" s="172">
        <v>0</v>
      </c>
      <c r="G62" s="178">
        <v>0</v>
      </c>
      <c r="H62" s="198">
        <v>0</v>
      </c>
    </row>
    <row r="63" ht="18" customHeight="1">
      <c r="A63" s="8" t="s">
        <v>406</v>
      </c>
      <c r="B63" s="9">
        <v>3265</v>
      </c>
      <c r="C63" s="172">
        <v>0</v>
      </c>
      <c r="D63" s="172">
        <v>0</v>
      </c>
      <c r="E63" s="172">
        <v>0</v>
      </c>
      <c r="F63" s="172">
        <v>0</v>
      </c>
      <c r="G63" s="178">
        <v>0</v>
      </c>
      <c r="H63" s="198">
        <v>0</v>
      </c>
    </row>
    <row r="64" ht="18" customHeight="1">
      <c r="A64" s="8" t="s">
        <v>411</v>
      </c>
      <c r="B64" s="9">
        <v>3270</v>
      </c>
      <c r="C64" s="172">
        <v>-365.4</v>
      </c>
      <c r="D64" s="172">
        <v>-559.4</v>
      </c>
      <c r="E64" s="172">
        <v>-120</v>
      </c>
      <c r="F64" s="172">
        <v>-559.4</v>
      </c>
      <c r="G64" s="178">
        <v>439.4</v>
      </c>
      <c r="H64" s="198">
        <v>466.2</v>
      </c>
    </row>
    <row r="65" ht="18" customHeight="1">
      <c r="A65" s="8" t="s">
        <v>412</v>
      </c>
      <c r="B65" s="9" t="s">
        <v>413</v>
      </c>
      <c r="C65" s="172">
        <v>-179</v>
      </c>
      <c r="D65" s="172">
        <v>-532</v>
      </c>
      <c r="E65" s="172">
        <v>-120</v>
      </c>
      <c r="F65" s="172">
        <v>-532</v>
      </c>
      <c r="G65" s="178">
        <v>412</v>
      </c>
      <c r="H65" s="198">
        <v>443.3</v>
      </c>
    </row>
    <row r="66" ht="18" customHeight="1">
      <c r="A66" s="8" t="s">
        <v>561</v>
      </c>
      <c r="B66" s="9" t="s">
        <v>562</v>
      </c>
      <c r="C66" s="172">
        <v>-39.4</v>
      </c>
      <c r="D66" s="172">
        <v>-141.3</v>
      </c>
      <c r="E66" s="172">
        <v>0</v>
      </c>
      <c r="F66" s="172">
        <v>-141.3</v>
      </c>
      <c r="G66" s="178">
        <v>141.3</v>
      </c>
      <c r="H66" s="198">
        <v>0</v>
      </c>
    </row>
    <row r="67" ht="18" customHeight="1">
      <c r="A67" s="8" t="s">
        <v>563</v>
      </c>
      <c r="B67" s="9" t="s">
        <v>564</v>
      </c>
      <c r="C67" s="172">
        <v>-7.6</v>
      </c>
      <c r="D67" s="172">
        <v>0</v>
      </c>
      <c r="E67" s="172">
        <v>0</v>
      </c>
      <c r="F67" s="172">
        <v>0</v>
      </c>
      <c r="G67" s="178">
        <v>0</v>
      </c>
      <c r="H67" s="198">
        <v>0</v>
      </c>
    </row>
    <row r="68" ht="18" customHeight="1">
      <c r="A68" s="8" t="s">
        <v>565</v>
      </c>
      <c r="B68" s="9" t="s">
        <v>566</v>
      </c>
      <c r="C68" s="172">
        <v>-132</v>
      </c>
      <c r="D68" s="172">
        <v>-390.7</v>
      </c>
      <c r="E68" s="172">
        <v>-120</v>
      </c>
      <c r="F68" s="172">
        <v>-390.7</v>
      </c>
      <c r="G68" s="178">
        <v>270.7</v>
      </c>
      <c r="H68" s="198">
        <v>325.6</v>
      </c>
    </row>
    <row r="69" ht="18" customHeight="1">
      <c r="A69" s="8" t="s">
        <v>414</v>
      </c>
      <c r="B69" s="9" t="s">
        <v>415</v>
      </c>
      <c r="C69" s="172">
        <v>0</v>
      </c>
      <c r="D69" s="172">
        <v>0</v>
      </c>
      <c r="E69" s="172">
        <v>0</v>
      </c>
      <c r="F69" s="172">
        <v>0</v>
      </c>
      <c r="G69" s="178">
        <v>0</v>
      </c>
      <c r="H69" s="198">
        <v>0</v>
      </c>
    </row>
    <row r="70" ht="18" customHeight="1">
      <c r="A70" s="8" t="s">
        <v>488</v>
      </c>
      <c r="B70" s="9" t="s">
        <v>488</v>
      </c>
      <c r="C70" s="172">
        <v>0</v>
      </c>
      <c r="D70" s="172">
        <v>0</v>
      </c>
      <c r="E70" s="172">
        <v>0</v>
      </c>
      <c r="F70" s="172">
        <v>0</v>
      </c>
      <c r="G70" s="178">
        <v>0</v>
      </c>
      <c r="H70" s="198">
        <v>0</v>
      </c>
    </row>
    <row r="71" ht="18" customHeight="1">
      <c r="A71" s="8" t="s">
        <v>416</v>
      </c>
      <c r="B71" s="9" t="s">
        <v>417</v>
      </c>
      <c r="C71" s="172">
        <v>-186.4</v>
      </c>
      <c r="D71" s="172">
        <v>-27.4</v>
      </c>
      <c r="E71" s="172">
        <v>0</v>
      </c>
      <c r="F71" s="172">
        <v>-27.4</v>
      </c>
      <c r="G71" s="178">
        <v>27.4</v>
      </c>
      <c r="H71" s="198">
        <v>0</v>
      </c>
    </row>
    <row r="72" ht="18" customHeight="1">
      <c r="A72" s="8" t="s">
        <v>522</v>
      </c>
      <c r="B72" s="9" t="s">
        <v>567</v>
      </c>
      <c r="C72" s="172">
        <v>-186.4</v>
      </c>
      <c r="D72" s="172">
        <v>-27.4</v>
      </c>
      <c r="E72" s="172">
        <v>0</v>
      </c>
      <c r="F72" s="172">
        <v>-27.4</v>
      </c>
      <c r="G72" s="178">
        <v>27.4</v>
      </c>
      <c r="H72" s="198">
        <v>0</v>
      </c>
    </row>
    <row r="73" ht="18" customHeight="1">
      <c r="A73" s="8" t="s">
        <v>488</v>
      </c>
      <c r="B73" s="9" t="s">
        <v>488</v>
      </c>
      <c r="C73" s="172">
        <v>0</v>
      </c>
      <c r="D73" s="172">
        <v>0</v>
      </c>
      <c r="E73" s="172">
        <v>0</v>
      </c>
      <c r="F73" s="172">
        <v>0</v>
      </c>
      <c r="G73" s="178">
        <v>0</v>
      </c>
      <c r="H73" s="198">
        <v>0</v>
      </c>
    </row>
    <row r="74" ht="18" customHeight="1">
      <c r="A74" s="8" t="s">
        <v>407</v>
      </c>
      <c r="B74" s="9">
        <v>3280</v>
      </c>
      <c r="C74" s="172">
        <v>0</v>
      </c>
      <c r="D74" s="172">
        <v>0</v>
      </c>
      <c r="E74" s="172">
        <v>0</v>
      </c>
      <c r="F74" s="172">
        <v>0</v>
      </c>
      <c r="G74" s="178">
        <v>0</v>
      </c>
      <c r="H74" s="198">
        <v>0</v>
      </c>
    </row>
    <row r="75" ht="18" customHeight="1">
      <c r="A75" s="8" t="s">
        <v>408</v>
      </c>
      <c r="B75" s="9">
        <v>3290</v>
      </c>
      <c r="C75" s="172">
        <v>-168.6</v>
      </c>
      <c r="D75" s="172">
        <v>-343.6</v>
      </c>
      <c r="E75" s="172">
        <v>-48</v>
      </c>
      <c r="F75" s="172">
        <v>-343.6</v>
      </c>
      <c r="G75" s="178">
        <v>295.6</v>
      </c>
      <c r="H75" s="198">
        <v>715.8</v>
      </c>
    </row>
    <row r="76" ht="18" customHeight="1">
      <c r="A76" s="8" t="s">
        <v>60</v>
      </c>
      <c r="B76" s="9" t="s">
        <v>568</v>
      </c>
      <c r="C76" s="172">
        <v>116</v>
      </c>
      <c r="D76" s="172">
        <v>0</v>
      </c>
      <c r="E76" s="172">
        <v>0</v>
      </c>
      <c r="F76" s="172">
        <v>0</v>
      </c>
      <c r="G76" s="178">
        <v>0</v>
      </c>
      <c r="H76" s="198">
        <v>0</v>
      </c>
    </row>
    <row r="77" ht="18" customHeight="1">
      <c r="A77" s="8" t="s">
        <v>569</v>
      </c>
      <c r="B77" s="9" t="s">
        <v>570</v>
      </c>
      <c r="C77" s="172">
        <v>52.6</v>
      </c>
      <c r="D77" s="172">
        <v>343.6</v>
      </c>
      <c r="E77" s="172">
        <v>48</v>
      </c>
      <c r="F77" s="172">
        <v>343.6</v>
      </c>
      <c r="G77" s="178">
        <v>295.6</v>
      </c>
      <c r="H77" s="198">
        <v>715.8</v>
      </c>
    </row>
    <row r="78" ht="20.1" customHeight="1">
      <c r="A78" s="137" t="s">
        <v>122</v>
      </c>
      <c r="B78" s="130">
        <v>3295</v>
      </c>
      <c r="C78" s="201">
        <v>-534</v>
      </c>
      <c r="D78" s="201">
        <v>-903</v>
      </c>
      <c r="E78" s="201">
        <v>-168</v>
      </c>
      <c r="F78" s="201">
        <v>-903</v>
      </c>
      <c r="G78" s="202">
        <v>-735</v>
      </c>
      <c r="H78" s="204">
        <v>537.5</v>
      </c>
    </row>
    <row r="79" ht="20.1" customHeight="1">
      <c r="A79" s="142" t="s">
        <v>276</v>
      </c>
      <c r="B79" s="128"/>
      <c r="C79" s="128"/>
      <c r="D79" s="128"/>
      <c r="E79" s="128"/>
      <c r="F79" s="128"/>
      <c r="G79" s="203"/>
      <c r="H79" s="205"/>
    </row>
    <row r="80" ht="20.1" customHeight="1">
      <c r="A80" s="136" t="s">
        <v>255</v>
      </c>
      <c r="B80" s="127">
        <v>3300</v>
      </c>
      <c r="C80" s="179">
        <v>0</v>
      </c>
      <c r="D80" s="179">
        <v>0</v>
      </c>
      <c r="E80" s="179">
        <v>0</v>
      </c>
      <c r="F80" s="179">
        <v>0</v>
      </c>
      <c r="G80" s="173">
        <v>0</v>
      </c>
      <c r="H80" s="206">
        <v>0</v>
      </c>
    </row>
    <row r="81" ht="18" customHeight="1">
      <c r="A81" s="8" t="s">
        <v>269</v>
      </c>
      <c r="B81" s="9">
        <v>3305</v>
      </c>
      <c r="C81" s="178">
        <v>0</v>
      </c>
      <c r="D81" s="178">
        <v>0</v>
      </c>
      <c r="E81" s="178">
        <v>0</v>
      </c>
      <c r="F81" s="178">
        <v>0</v>
      </c>
      <c r="G81" s="178">
        <v>0</v>
      </c>
      <c r="H81" s="198">
        <v>0</v>
      </c>
    </row>
    <row r="82" ht="18" customHeight="1">
      <c r="A82" s="8" t="s">
        <v>262</v>
      </c>
      <c r="B82" s="9">
        <v>3310</v>
      </c>
      <c r="C82" s="185">
        <v>0</v>
      </c>
      <c r="D82" s="185">
        <v>0</v>
      </c>
      <c r="E82" s="185">
        <v>0</v>
      </c>
      <c r="F82" s="185">
        <v>0</v>
      </c>
      <c r="G82" s="178">
        <v>0</v>
      </c>
      <c r="H82" s="198">
        <v>0</v>
      </c>
    </row>
    <row r="83" ht="18" customHeight="1">
      <c r="A83" s="8" t="s">
        <v>79</v>
      </c>
      <c r="B83" s="6">
        <v>3311</v>
      </c>
      <c r="C83" s="178">
        <v>0</v>
      </c>
      <c r="D83" s="178">
        <v>0</v>
      </c>
      <c r="E83" s="178">
        <v>0</v>
      </c>
      <c r="F83" s="178">
        <v>0</v>
      </c>
      <c r="G83" s="178">
        <v>0</v>
      </c>
      <c r="H83" s="198">
        <v>0</v>
      </c>
    </row>
    <row r="84" ht="18" customHeight="1">
      <c r="A84" s="8" t="s">
        <v>82</v>
      </c>
      <c r="B84" s="6">
        <v>3312</v>
      </c>
      <c r="C84" s="178">
        <v>0</v>
      </c>
      <c r="D84" s="178">
        <v>0</v>
      </c>
      <c r="E84" s="178">
        <v>0</v>
      </c>
      <c r="F84" s="178">
        <v>0</v>
      </c>
      <c r="G84" s="178">
        <v>0</v>
      </c>
      <c r="H84" s="198">
        <v>0</v>
      </c>
    </row>
    <row r="85" ht="18" customHeight="1">
      <c r="A85" s="8" t="s">
        <v>102</v>
      </c>
      <c r="B85" s="6">
        <v>3313</v>
      </c>
      <c r="C85" s="178">
        <v>0</v>
      </c>
      <c r="D85" s="178">
        <v>0</v>
      </c>
      <c r="E85" s="178">
        <v>0</v>
      </c>
      <c r="F85" s="178">
        <v>0</v>
      </c>
      <c r="G85" s="178">
        <v>0</v>
      </c>
      <c r="H85" s="198">
        <v>0</v>
      </c>
    </row>
    <row r="86" ht="18" customHeight="1">
      <c r="A86" s="8" t="s">
        <v>375</v>
      </c>
      <c r="B86" s="9">
        <v>3320</v>
      </c>
      <c r="C86" s="178">
        <v>0</v>
      </c>
      <c r="D86" s="178">
        <v>0</v>
      </c>
      <c r="E86" s="178">
        <v>0</v>
      </c>
      <c r="F86" s="178">
        <v>0</v>
      </c>
      <c r="G86" s="178">
        <v>0</v>
      </c>
      <c r="H86" s="198">
        <v>0</v>
      </c>
    </row>
    <row r="87" ht="18" customHeight="1">
      <c r="A87" s="8" t="s">
        <v>488</v>
      </c>
      <c r="B87" s="9" t="s">
        <v>488</v>
      </c>
      <c r="C87" s="178">
        <v>0</v>
      </c>
      <c r="D87" s="178">
        <v>0</v>
      </c>
      <c r="E87" s="178">
        <v>0</v>
      </c>
      <c r="F87" s="178">
        <v>0</v>
      </c>
      <c r="G87" s="178">
        <v>0</v>
      </c>
      <c r="H87" s="198">
        <v>0</v>
      </c>
    </row>
    <row r="88" ht="18" customHeight="1">
      <c r="A88" s="8" t="s">
        <v>488</v>
      </c>
      <c r="B88" s="9" t="s">
        <v>488</v>
      </c>
      <c r="C88" s="178">
        <v>0</v>
      </c>
      <c r="D88" s="178">
        <v>0</v>
      </c>
      <c r="E88" s="178">
        <v>0</v>
      </c>
      <c r="F88" s="178">
        <v>0</v>
      </c>
      <c r="G88" s="178">
        <v>0</v>
      </c>
      <c r="H88" s="198">
        <v>0</v>
      </c>
    </row>
    <row r="89" ht="20.1" customHeight="1">
      <c r="A89" s="10" t="s">
        <v>409</v>
      </c>
      <c r="B89" s="11">
        <v>3330</v>
      </c>
      <c r="C89" s="166">
        <v>0</v>
      </c>
      <c r="D89" s="166">
        <v>0</v>
      </c>
      <c r="E89" s="166">
        <v>0</v>
      </c>
      <c r="F89" s="166">
        <v>0</v>
      </c>
      <c r="G89" s="177">
        <v>0</v>
      </c>
      <c r="H89" s="197">
        <v>0</v>
      </c>
    </row>
    <row r="90" ht="18" customHeight="1">
      <c r="A90" s="8" t="s">
        <v>270</v>
      </c>
      <c r="B90" s="9">
        <v>3335</v>
      </c>
      <c r="C90" s="172">
        <v>0</v>
      </c>
      <c r="D90" s="172">
        <v>0</v>
      </c>
      <c r="E90" s="172">
        <v>0</v>
      </c>
      <c r="F90" s="172">
        <v>0</v>
      </c>
      <c r="G90" s="178">
        <v>0</v>
      </c>
      <c r="H90" s="198">
        <v>0</v>
      </c>
    </row>
    <row r="91" ht="18" customHeight="1">
      <c r="A91" s="8" t="s">
        <v>263</v>
      </c>
      <c r="B91" s="6">
        <v>3340</v>
      </c>
      <c r="C91" s="196">
        <v>0</v>
      </c>
      <c r="D91" s="196">
        <v>0</v>
      </c>
      <c r="E91" s="196">
        <v>0</v>
      </c>
      <c r="F91" s="196">
        <v>0</v>
      </c>
      <c r="G91" s="178">
        <v>0</v>
      </c>
      <c r="H91" s="198">
        <v>0</v>
      </c>
    </row>
    <row r="92" ht="18" customHeight="1">
      <c r="A92" s="8" t="s">
        <v>79</v>
      </c>
      <c r="B92" s="6">
        <v>3341</v>
      </c>
      <c r="C92" s="172">
        <v>0</v>
      </c>
      <c r="D92" s="172">
        <v>0</v>
      </c>
      <c r="E92" s="172">
        <v>0</v>
      </c>
      <c r="F92" s="172">
        <v>0</v>
      </c>
      <c r="G92" s="178">
        <v>0</v>
      </c>
      <c r="H92" s="198">
        <v>0</v>
      </c>
    </row>
    <row r="93" ht="18" customHeight="1">
      <c r="A93" s="8" t="s">
        <v>82</v>
      </c>
      <c r="B93" s="6">
        <v>3342</v>
      </c>
      <c r="C93" s="172">
        <v>0</v>
      </c>
      <c r="D93" s="172">
        <v>0</v>
      </c>
      <c r="E93" s="172">
        <v>0</v>
      </c>
      <c r="F93" s="172">
        <v>0</v>
      </c>
      <c r="G93" s="178">
        <v>0</v>
      </c>
      <c r="H93" s="198">
        <v>0</v>
      </c>
    </row>
    <row r="94" ht="18" customHeight="1">
      <c r="A94" s="8" t="s">
        <v>102</v>
      </c>
      <c r="B94" s="6">
        <v>3343</v>
      </c>
      <c r="C94" s="172">
        <v>0</v>
      </c>
      <c r="D94" s="172">
        <v>0</v>
      </c>
      <c r="E94" s="172">
        <v>0</v>
      </c>
      <c r="F94" s="172">
        <v>0</v>
      </c>
      <c r="G94" s="178">
        <v>0</v>
      </c>
      <c r="H94" s="198">
        <v>0</v>
      </c>
    </row>
    <row r="95" ht="18" customHeight="1">
      <c r="A95" s="8" t="s">
        <v>436</v>
      </c>
      <c r="B95" s="6">
        <v>3350</v>
      </c>
      <c r="C95" s="172">
        <v>0</v>
      </c>
      <c r="D95" s="172">
        <v>0</v>
      </c>
      <c r="E95" s="172">
        <v>0</v>
      </c>
      <c r="F95" s="172">
        <v>0</v>
      </c>
      <c r="G95" s="178">
        <v>0</v>
      </c>
      <c r="H95" s="198">
        <v>0</v>
      </c>
    </row>
    <row r="96" ht="21.75" customHeight="1">
      <c r="A96" s="8" t="s">
        <v>437</v>
      </c>
      <c r="B96" s="6">
        <v>3360</v>
      </c>
      <c r="C96" s="172">
        <v>0</v>
      </c>
      <c r="D96" s="172">
        <v>0</v>
      </c>
      <c r="E96" s="172">
        <v>0</v>
      </c>
      <c r="F96" s="172">
        <v>0</v>
      </c>
      <c r="G96" s="178">
        <v>0</v>
      </c>
      <c r="H96" s="198">
        <v>0</v>
      </c>
    </row>
    <row r="97" ht="23.25" customHeight="1">
      <c r="A97" s="8" t="s">
        <v>438</v>
      </c>
      <c r="B97" s="6">
        <v>3370</v>
      </c>
      <c r="C97" s="172">
        <v>0</v>
      </c>
      <c r="D97" s="172">
        <v>0</v>
      </c>
      <c r="E97" s="172">
        <v>0</v>
      </c>
      <c r="F97" s="172">
        <v>0</v>
      </c>
      <c r="G97" s="178">
        <v>0</v>
      </c>
      <c r="H97" s="198">
        <v>0</v>
      </c>
    </row>
    <row r="98" ht="18" customHeight="1">
      <c r="A98" s="8" t="s">
        <v>408</v>
      </c>
      <c r="B98" s="9">
        <v>3380</v>
      </c>
      <c r="C98" s="172">
        <v>0</v>
      </c>
      <c r="D98" s="172">
        <v>0</v>
      </c>
      <c r="E98" s="172">
        <v>0</v>
      </c>
      <c r="F98" s="172">
        <v>0</v>
      </c>
      <c r="G98" s="178">
        <v>0</v>
      </c>
      <c r="H98" s="198">
        <v>0</v>
      </c>
    </row>
    <row r="99" ht="18" customHeight="1">
      <c r="A99" s="8" t="s">
        <v>488</v>
      </c>
      <c r="B99" s="9" t="s">
        <v>488</v>
      </c>
      <c r="C99" s="172">
        <v>0</v>
      </c>
      <c r="D99" s="172">
        <v>0</v>
      </c>
      <c r="E99" s="172">
        <v>0</v>
      </c>
      <c r="F99" s="172">
        <v>0</v>
      </c>
      <c r="G99" s="178">
        <v>0</v>
      </c>
      <c r="H99" s="198">
        <v>0</v>
      </c>
    </row>
    <row r="100" ht="18" customHeight="1">
      <c r="A100" s="8" t="s">
        <v>488</v>
      </c>
      <c r="B100" s="9" t="s">
        <v>488</v>
      </c>
      <c r="C100" s="172">
        <v>0</v>
      </c>
      <c r="D100" s="172">
        <v>0</v>
      </c>
      <c r="E100" s="172">
        <v>0</v>
      </c>
      <c r="F100" s="172">
        <v>0</v>
      </c>
      <c r="G100" s="178">
        <v>0</v>
      </c>
      <c r="H100" s="198">
        <v>0</v>
      </c>
    </row>
    <row r="101" ht="20.1" customHeight="1">
      <c r="A101" s="10" t="s">
        <v>123</v>
      </c>
      <c r="B101" s="11">
        <v>3395</v>
      </c>
      <c r="C101" s="176">
        <v>0</v>
      </c>
      <c r="D101" s="176">
        <v>0</v>
      </c>
      <c r="E101" s="176">
        <v>0</v>
      </c>
      <c r="F101" s="176">
        <v>0</v>
      </c>
      <c r="G101" s="177">
        <v>0</v>
      </c>
      <c r="H101" s="197">
        <v>0</v>
      </c>
    </row>
    <row r="102" ht="20.1" customHeight="1">
      <c r="A102" s="143" t="s">
        <v>418</v>
      </c>
      <c r="B102" s="11">
        <v>3400</v>
      </c>
      <c r="C102" s="176">
        <v>373</v>
      </c>
      <c r="D102" s="176">
        <v>1947</v>
      </c>
      <c r="E102" s="176">
        <v>-360</v>
      </c>
      <c r="F102" s="176">
        <v>1947</v>
      </c>
      <c r="G102" s="177">
        <v>2307</v>
      </c>
      <c r="H102" s="197">
        <v>-540.8</v>
      </c>
    </row>
    <row r="103" ht="20.1" customHeight="1">
      <c r="A103" s="8" t="s">
        <v>277</v>
      </c>
      <c r="B103" s="9">
        <v>3405</v>
      </c>
      <c r="C103" s="178">
        <v>505</v>
      </c>
      <c r="D103" s="178">
        <v>878</v>
      </c>
      <c r="E103" s="178">
        <v>640</v>
      </c>
      <c r="F103" s="178">
        <v>878</v>
      </c>
      <c r="G103" s="178">
        <v>238</v>
      </c>
      <c r="H103" s="198">
        <v>137.2</v>
      </c>
    </row>
    <row r="104" ht="20.1" customHeight="1">
      <c r="A104" s="90" t="s">
        <v>125</v>
      </c>
      <c r="B104" s="9">
        <v>3410</v>
      </c>
      <c r="C104" s="178">
        <v>0</v>
      </c>
      <c r="D104" s="178">
        <v>0</v>
      </c>
      <c r="E104" s="178">
        <v>0</v>
      </c>
      <c r="F104" s="178">
        <v>0</v>
      </c>
      <c r="G104" s="178">
        <v>0</v>
      </c>
      <c r="H104" s="198">
        <v>0</v>
      </c>
    </row>
    <row r="105" ht="20.1" customHeight="1">
      <c r="A105" s="8" t="s">
        <v>278</v>
      </c>
      <c r="B105" s="9">
        <v>3415</v>
      </c>
      <c r="C105" s="188">
        <v>878</v>
      </c>
      <c r="D105" s="188">
        <v>2825</v>
      </c>
      <c r="E105" s="188">
        <v>280</v>
      </c>
      <c r="F105" s="188">
        <v>2825</v>
      </c>
      <c r="G105" s="178">
        <v>2545</v>
      </c>
      <c r="H105" s="198">
        <v>1008.9</v>
      </c>
    </row>
    <row r="106" ht="20.1" customHeight="1">
      <c r="A106" s="27"/>
      <c r="B106" s="1"/>
      <c r="C106" s="139"/>
      <c r="D106" s="139"/>
      <c r="E106" s="139"/>
      <c r="F106" s="139"/>
      <c r="G106" s="139"/>
      <c r="H106" s="146"/>
    </row>
    <row r="107" s="15" customFormat="1">
      <c r="A107" s="2"/>
      <c r="B107" s="32"/>
      <c r="C107" s="32"/>
      <c r="D107" s="32"/>
      <c r="E107" s="32"/>
      <c r="F107" s="32"/>
      <c r="G107" s="32"/>
      <c r="H107" s="32"/>
    </row>
    <row r="108" s="3" customFormat="1" ht="27.75" customHeight="1">
      <c r="A108" s="45" t="s">
        <v>485</v>
      </c>
      <c r="B108" s="1"/>
      <c r="C108" s="223"/>
      <c r="D108" s="223"/>
      <c r="E108" s="83"/>
      <c r="F108" s="222" t="s">
        <v>484</v>
      </c>
      <c r="G108" s="222"/>
      <c r="H108" s="222"/>
    </row>
    <row r="109">
      <c r="A109" s="214" t="s">
        <v>68</v>
      </c>
      <c r="B109" s="3"/>
      <c r="C109" s="221" t="s">
        <v>69</v>
      </c>
      <c r="D109" s="221"/>
      <c r="E109" s="3"/>
      <c r="F109" s="221" t="s">
        <v>213</v>
      </c>
      <c r="G109" s="221"/>
      <c r="H109" s="221"/>
    </row>
  </sheetData>
  <mergeCells>
    <mergeCell ref="C109:D109"/>
    <mergeCell ref="A1:H1"/>
    <mergeCell ref="A3:A4"/>
    <mergeCell ref="B3:B4"/>
    <mergeCell ref="C3:D3"/>
    <mergeCell ref="E3:H3"/>
    <mergeCell ref="F109:H109"/>
    <mergeCell ref="C108:D108"/>
    <mergeCell ref="F108:H108"/>
    <mergeCell ref="D51:H51"/>
  </mergeCells>
  <phoneticPr fontId="3" type="noConversion"/>
  <pageMargins left="1.18110236220472" right="0.393700787401575" top="0.78740157480315" bottom="0.78740157480315" header="0.196850393700787" footer="0.236220472440945"/>
  <pageSetup paperSize="9" scale="55" orientation="landscape" r:id="rId1"/>
  <headerFooter alignWithMargins="0">
    <oddHeader>&amp;C
&amp;"Times New Roman,обычный"&amp;14 9&amp;R&amp;"Times New Roman,обычный"&amp;14Продовження додатка 3
Таблиця 3
</oddHeader>
  </headerFooter>
  <rowBreaks count="2" manualBreakCount="2">
    <brk id="35" max="7" man="1"/>
    <brk id="71" max="7" man="1"/>
  </rowBreaks>
  <ignoredErrors>
    <ignoredError sqref="H7:H8 G57:H57 G38:H38 G76:H78 G48:H49 H18 G40:H41 G66:H67 G59:H60" evalError="1"/>
  </ignoredErrors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FF99"/>
  </sheetPr>
  <dimension ref="A1:O183"/>
  <sheetViews>
    <sheetView view="pageBreakPreview" zoomScale="55" zoomScaleNormal="75" zoomScaleSheetLayoutView="55" workbookViewId="0">
      <selection activeCell="F16" sqref="F16:H16"/>
    </sheetView>
  </sheetViews>
  <sheetFormatPr defaultRowHeight="18.75"/>
  <cols>
    <col min="1" max="1" width="82.28515625" style="3" customWidth="1"/>
    <col min="2" max="2" width="9.85546875" style="24" customWidth="1"/>
    <col min="3" max="7" width="25.7109375" style="24" customWidth="1"/>
    <col min="8" max="8" width="21.140625" style="24" customWidth="1"/>
    <col min="9" max="9" width="9.5703125" style="3" customWidth="1"/>
    <col min="10" max="10" width="9.85546875" style="3" customWidth="1"/>
    <col min="11" max="16384" width="9.140625" style="3"/>
  </cols>
  <sheetData>
    <row r="1">
      <c r="A1" s="229" t="s">
        <v>148</v>
      </c>
      <c r="B1" s="229"/>
      <c r="C1" s="229"/>
      <c r="D1" s="229"/>
      <c r="E1" s="229"/>
      <c r="F1" s="229"/>
      <c r="G1" s="229"/>
      <c r="H1" s="229"/>
    </row>
    <row r="2">
      <c r="A2" s="256"/>
      <c r="B2" s="256"/>
      <c r="C2" s="256"/>
      <c r="D2" s="256"/>
      <c r="E2" s="256"/>
      <c r="F2" s="256"/>
      <c r="G2" s="256"/>
      <c r="H2" s="256"/>
    </row>
    <row r="3" ht="43.5" customHeight="1">
      <c r="A3" s="254" t="s">
        <v>194</v>
      </c>
      <c r="B3" s="230" t="s">
        <v>18</v>
      </c>
      <c r="C3" s="230" t="s">
        <v>159</v>
      </c>
      <c r="D3" s="230"/>
      <c r="E3" s="228" t="s">
        <v>461</v>
      </c>
      <c r="F3" s="228"/>
      <c r="G3" s="228"/>
      <c r="H3" s="228"/>
    </row>
    <row r="4" ht="56.25" customHeight="1">
      <c r="A4" s="255"/>
      <c r="B4" s="230"/>
      <c r="C4" s="7" t="s">
        <v>181</v>
      </c>
      <c r="D4" s="7" t="s">
        <v>182</v>
      </c>
      <c r="E4" s="7" t="s">
        <v>183</v>
      </c>
      <c r="F4" s="7" t="s">
        <v>170</v>
      </c>
      <c r="G4" s="73" t="s">
        <v>189</v>
      </c>
      <c r="H4" s="73" t="s">
        <v>190</v>
      </c>
    </row>
    <row r="5" ht="15.75" customHeight="1">
      <c r="A5" s="6">
        <v>1</v>
      </c>
      <c r="B5" s="7">
        <v>2</v>
      </c>
      <c r="C5" s="6">
        <v>3</v>
      </c>
      <c r="D5" s="7">
        <v>4</v>
      </c>
      <c r="E5" s="6">
        <v>5</v>
      </c>
      <c r="F5" s="7">
        <v>6</v>
      </c>
      <c r="G5" s="6">
        <v>7</v>
      </c>
      <c r="H5" s="7">
        <v>8</v>
      </c>
    </row>
    <row r="6" s="5" customFormat="1" ht="37.5">
      <c r="A6" s="10" t="s">
        <v>72</v>
      </c>
      <c r="B6" s="150">
        <v>4000</v>
      </c>
      <c r="C6" s="176">
        <v>462.4</v>
      </c>
      <c r="D6" s="176">
        <v>810.5</v>
      </c>
      <c r="E6" s="176">
        <v>140</v>
      </c>
      <c r="F6" s="176">
        <v>810.5</v>
      </c>
      <c r="G6" s="177">
        <v>670.5</v>
      </c>
      <c r="H6" s="197">
        <v>578.9</v>
      </c>
    </row>
    <row r="7" ht="20.1" customHeight="1">
      <c r="A7" s="8" t="s">
        <v>1</v>
      </c>
      <c r="B7" s="67" t="s">
        <v>153</v>
      </c>
      <c r="C7" s="178">
        <v>0</v>
      </c>
      <c r="D7" s="178">
        <v>0</v>
      </c>
      <c r="E7" s="178">
        <v>0</v>
      </c>
      <c r="F7" s="178">
        <v>0</v>
      </c>
      <c r="G7" s="178">
        <v>0</v>
      </c>
      <c r="H7" s="198">
        <v>0</v>
      </c>
    </row>
    <row r="8" ht="20.1" customHeight="1">
      <c r="A8" s="8" t="s">
        <v>2</v>
      </c>
      <c r="B8" s="66">
        <v>4020</v>
      </c>
      <c r="C8" s="178">
        <v>150.5</v>
      </c>
      <c r="D8" s="178">
        <v>443.1</v>
      </c>
      <c r="E8" s="178">
        <v>100</v>
      </c>
      <c r="F8" s="178">
        <v>443.1</v>
      </c>
      <c r="G8" s="178">
        <v>343.1</v>
      </c>
      <c r="H8" s="198">
        <v>443.1</v>
      </c>
      <c r="O8" s="21"/>
    </row>
    <row r="9" ht="19.5" customHeight="1">
      <c r="A9" s="8" t="s">
        <v>30</v>
      </c>
      <c r="B9" s="67">
        <v>4030</v>
      </c>
      <c r="C9" s="178">
        <v>37</v>
      </c>
      <c r="D9" s="178">
        <v>340</v>
      </c>
      <c r="E9" s="178">
        <v>40</v>
      </c>
      <c r="F9" s="178">
        <v>340</v>
      </c>
      <c r="G9" s="178">
        <v>300</v>
      </c>
      <c r="H9" s="198">
        <v>850</v>
      </c>
      <c r="N9" s="21"/>
    </row>
    <row r="10" ht="20.1" customHeight="1">
      <c r="A10" s="8" t="s">
        <v>3</v>
      </c>
      <c r="B10" s="66">
        <v>4040</v>
      </c>
      <c r="C10" s="178">
        <v>178.2</v>
      </c>
      <c r="D10" s="178">
        <v>27.4</v>
      </c>
      <c r="E10" s="178">
        <v>0</v>
      </c>
      <c r="F10" s="178">
        <v>27.4</v>
      </c>
      <c r="G10" s="178">
        <v>27.4</v>
      </c>
      <c r="H10" s="198">
        <v>0</v>
      </c>
    </row>
    <row r="11" ht="37.5">
      <c r="A11" s="8" t="s">
        <v>60</v>
      </c>
      <c r="B11" s="67">
        <v>4050</v>
      </c>
      <c r="C11" s="178">
        <v>96.7</v>
      </c>
      <c r="D11" s="178">
        <v>0</v>
      </c>
      <c r="E11" s="178">
        <v>0</v>
      </c>
      <c r="F11" s="178">
        <v>0</v>
      </c>
      <c r="G11" s="178">
        <v>0</v>
      </c>
      <c r="H11" s="198">
        <v>0</v>
      </c>
    </row>
    <row r="12">
      <c r="A12" s="8" t="s">
        <v>247</v>
      </c>
      <c r="B12" s="67">
        <v>4060</v>
      </c>
      <c r="C12" s="178">
        <v>0</v>
      </c>
      <c r="D12" s="178">
        <v>0</v>
      </c>
      <c r="E12" s="178">
        <v>0</v>
      </c>
      <c r="F12" s="178">
        <v>0</v>
      </c>
      <c r="G12" s="178">
        <v>0</v>
      </c>
      <c r="H12" s="198">
        <v>0</v>
      </c>
    </row>
    <row r="13">
      <c r="B13" s="3"/>
      <c r="C13" s="3"/>
      <c r="D13" s="3"/>
      <c r="E13" s="3"/>
      <c r="F13" s="3"/>
      <c r="G13" s="3"/>
      <c r="H13" s="3"/>
    </row>
    <row r="14">
      <c r="B14" s="3"/>
      <c r="C14" s="3"/>
      <c r="D14" s="3"/>
      <c r="E14" s="3"/>
      <c r="F14" s="3"/>
      <c r="G14" s="3"/>
      <c r="H14" s="3"/>
    </row>
    <row r="15" s="2" customFormat="1" ht="19.5" customHeight="1">
      <c r="A15" s="4"/>
      <c r="I15" s="3"/>
    </row>
    <row r="16" ht="27.75" customHeight="1">
      <c r="A16" s="45" t="s">
        <v>485</v>
      </c>
      <c r="B16" s="1"/>
      <c r="C16" s="223"/>
      <c r="D16" s="223"/>
      <c r="E16" s="83"/>
      <c r="F16" s="222" t="s">
        <v>484</v>
      </c>
      <c r="G16" s="222"/>
      <c r="H16" s="222"/>
    </row>
    <row r="17" s="2" customFormat="1">
      <c r="A17" s="214" t="s">
        <v>68</v>
      </c>
      <c r="B17" s="3"/>
      <c r="C17" s="221" t="s">
        <v>69</v>
      </c>
      <c r="D17" s="221"/>
      <c r="E17" s="3"/>
      <c r="F17" s="221" t="s">
        <v>213</v>
      </c>
      <c r="G17" s="221"/>
      <c r="H17" s="221"/>
    </row>
    <row r="18">
      <c r="A18" s="52"/>
    </row>
    <row r="19">
      <c r="A19" s="52"/>
    </row>
    <row r="20">
      <c r="A20" s="52"/>
    </row>
    <row r="21">
      <c r="A21" s="52"/>
    </row>
    <row r="22">
      <c r="A22" s="52"/>
    </row>
    <row r="23">
      <c r="A23" s="52"/>
    </row>
    <row r="24">
      <c r="A24" s="52"/>
    </row>
    <row r="25">
      <c r="A25" s="52"/>
    </row>
    <row r="26">
      <c r="A26" s="52"/>
    </row>
    <row r="27">
      <c r="A27" s="52"/>
    </row>
    <row r="28">
      <c r="A28" s="52"/>
    </row>
    <row r="29">
      <c r="A29" s="52"/>
    </row>
    <row r="30">
      <c r="A30" s="52"/>
    </row>
    <row r="31">
      <c r="A31" s="52"/>
    </row>
    <row r="32">
      <c r="A32" s="52"/>
    </row>
    <row r="33">
      <c r="A33" s="52"/>
    </row>
    <row r="34">
      <c r="A34" s="52"/>
    </row>
    <row r="35">
      <c r="A35" s="52"/>
    </row>
    <row r="36">
      <c r="A36" s="52"/>
    </row>
    <row r="37">
      <c r="A37" s="52"/>
    </row>
    <row r="38">
      <c r="A38" s="52"/>
    </row>
    <row r="39">
      <c r="A39" s="52"/>
    </row>
    <row r="40">
      <c r="A40" s="52"/>
    </row>
    <row r="41">
      <c r="A41" s="52"/>
    </row>
    <row r="42">
      <c r="A42" s="52"/>
    </row>
    <row r="43">
      <c r="A43" s="52"/>
    </row>
    <row r="44">
      <c r="A44" s="52"/>
    </row>
    <row r="45">
      <c r="A45" s="52"/>
    </row>
    <row r="46">
      <c r="A46" s="52"/>
    </row>
    <row r="47">
      <c r="A47" s="52"/>
    </row>
    <row r="48">
      <c r="A48" s="52"/>
    </row>
    <row r="49">
      <c r="A49" s="52"/>
    </row>
    <row r="50">
      <c r="A50" s="52"/>
    </row>
    <row r="51">
      <c r="A51" s="52"/>
    </row>
    <row r="52">
      <c r="A52" s="52"/>
    </row>
    <row r="53">
      <c r="A53" s="52"/>
    </row>
    <row r="54">
      <c r="A54" s="52"/>
    </row>
    <row r="55">
      <c r="A55" s="52"/>
    </row>
    <row r="56">
      <c r="A56" s="52"/>
    </row>
    <row r="57">
      <c r="A57" s="52"/>
    </row>
    <row r="58">
      <c r="A58" s="52"/>
    </row>
    <row r="59">
      <c r="A59" s="52"/>
    </row>
    <row r="60">
      <c r="A60" s="52"/>
    </row>
    <row r="61">
      <c r="A61" s="52"/>
    </row>
    <row r="62">
      <c r="A62" s="52"/>
    </row>
    <row r="63">
      <c r="A63" s="52"/>
    </row>
    <row r="64">
      <c r="A64" s="52"/>
    </row>
    <row r="65">
      <c r="A65" s="52"/>
    </row>
    <row r="66">
      <c r="A66" s="52"/>
    </row>
    <row r="67">
      <c r="A67" s="52"/>
    </row>
    <row r="68">
      <c r="A68" s="52"/>
    </row>
    <row r="69">
      <c r="A69" s="52"/>
    </row>
    <row r="70">
      <c r="A70" s="52"/>
    </row>
    <row r="71">
      <c r="A71" s="52"/>
    </row>
    <row r="72">
      <c r="A72" s="52"/>
    </row>
    <row r="73">
      <c r="A73" s="52"/>
    </row>
    <row r="74">
      <c r="A74" s="52"/>
    </row>
    <row r="75">
      <c r="A75" s="52"/>
    </row>
    <row r="76">
      <c r="A76" s="52"/>
    </row>
    <row r="77">
      <c r="A77" s="52"/>
    </row>
    <row r="78">
      <c r="A78" s="52"/>
    </row>
    <row r="79">
      <c r="A79" s="52"/>
    </row>
    <row r="80">
      <c r="A80" s="52"/>
    </row>
    <row r="81">
      <c r="A81" s="52"/>
    </row>
    <row r="82">
      <c r="A82" s="52"/>
    </row>
    <row r="83">
      <c r="A83" s="52"/>
    </row>
    <row r="84">
      <c r="A84" s="52"/>
    </row>
    <row r="85">
      <c r="A85" s="52"/>
    </row>
    <row r="86">
      <c r="A86" s="52"/>
    </row>
    <row r="87">
      <c r="A87" s="52"/>
    </row>
    <row r="88">
      <c r="A88" s="52"/>
    </row>
    <row r="89">
      <c r="A89" s="52"/>
    </row>
    <row r="90">
      <c r="A90" s="52"/>
    </row>
    <row r="91">
      <c r="A91" s="52"/>
    </row>
    <row r="92">
      <c r="A92" s="52"/>
    </row>
    <row r="93">
      <c r="A93" s="52"/>
    </row>
    <row r="94">
      <c r="A94" s="52"/>
    </row>
    <row r="95">
      <c r="A95" s="52"/>
    </row>
    <row r="96">
      <c r="A96" s="52"/>
    </row>
    <row r="97">
      <c r="A97" s="52"/>
    </row>
    <row r="98">
      <c r="A98" s="52"/>
    </row>
    <row r="99">
      <c r="A99" s="52"/>
    </row>
    <row r="100">
      <c r="A100" s="52"/>
    </row>
    <row r="101">
      <c r="A101" s="52"/>
    </row>
    <row r="102">
      <c r="A102" s="52"/>
    </row>
    <row r="103">
      <c r="A103" s="52"/>
    </row>
    <row r="104">
      <c r="A104" s="52"/>
    </row>
    <row r="105">
      <c r="A105" s="52"/>
    </row>
    <row r="106">
      <c r="A106" s="52"/>
    </row>
    <row r="107">
      <c r="A107" s="52"/>
    </row>
    <row r="108">
      <c r="A108" s="52"/>
    </row>
    <row r="109">
      <c r="A109" s="52"/>
    </row>
    <row r="110">
      <c r="A110" s="52"/>
    </row>
    <row r="111">
      <c r="A111" s="52"/>
    </row>
    <row r="112">
      <c r="A112" s="52"/>
    </row>
    <row r="113">
      <c r="A113" s="52"/>
    </row>
    <row r="114">
      <c r="A114" s="52"/>
    </row>
    <row r="115">
      <c r="A115" s="52"/>
    </row>
    <row r="116">
      <c r="A116" s="52"/>
    </row>
    <row r="117">
      <c r="A117" s="52"/>
    </row>
    <row r="118">
      <c r="A118" s="52"/>
    </row>
    <row r="119">
      <c r="A119" s="52"/>
    </row>
    <row r="120">
      <c r="A120" s="52"/>
    </row>
    <row r="121">
      <c r="A121" s="52"/>
    </row>
    <row r="122">
      <c r="A122" s="52"/>
    </row>
    <row r="123">
      <c r="A123" s="52"/>
    </row>
    <row r="124">
      <c r="A124" s="52"/>
    </row>
    <row r="125">
      <c r="A125" s="52"/>
    </row>
    <row r="126">
      <c r="A126" s="52"/>
    </row>
    <row r="127">
      <c r="A127" s="52"/>
    </row>
    <row r="128">
      <c r="A128" s="52"/>
    </row>
    <row r="129">
      <c r="A129" s="52"/>
    </row>
    <row r="130">
      <c r="A130" s="52"/>
    </row>
    <row r="131">
      <c r="A131" s="52"/>
    </row>
    <row r="132">
      <c r="A132" s="52"/>
    </row>
    <row r="133">
      <c r="A133" s="52"/>
    </row>
    <row r="134">
      <c r="A134" s="52"/>
    </row>
    <row r="135">
      <c r="A135" s="52"/>
    </row>
    <row r="136">
      <c r="A136" s="52"/>
    </row>
    <row r="137">
      <c r="A137" s="52"/>
    </row>
    <row r="138">
      <c r="A138" s="52"/>
    </row>
    <row r="139">
      <c r="A139" s="52"/>
    </row>
    <row r="140">
      <c r="A140" s="52"/>
    </row>
    <row r="141">
      <c r="A141" s="52"/>
    </row>
    <row r="142">
      <c r="A142" s="52"/>
    </row>
    <row r="143">
      <c r="A143" s="52"/>
    </row>
    <row r="144">
      <c r="A144" s="52"/>
    </row>
    <row r="145">
      <c r="A145" s="52"/>
    </row>
    <row r="146">
      <c r="A146" s="52"/>
    </row>
    <row r="147">
      <c r="A147" s="52"/>
    </row>
    <row r="148">
      <c r="A148" s="52"/>
    </row>
    <row r="149">
      <c r="A149" s="52"/>
    </row>
    <row r="150">
      <c r="A150" s="52"/>
    </row>
    <row r="151">
      <c r="A151" s="52"/>
    </row>
    <row r="152">
      <c r="A152" s="52"/>
    </row>
    <row r="153">
      <c r="A153" s="52"/>
    </row>
    <row r="154">
      <c r="A154" s="52"/>
    </row>
    <row r="155">
      <c r="A155" s="52"/>
    </row>
    <row r="156">
      <c r="A156" s="52"/>
    </row>
    <row r="157">
      <c r="A157" s="52"/>
    </row>
    <row r="158">
      <c r="A158" s="52"/>
    </row>
    <row r="159">
      <c r="A159" s="52"/>
    </row>
    <row r="160">
      <c r="A160" s="52"/>
    </row>
    <row r="161">
      <c r="A161" s="52"/>
    </row>
    <row r="162">
      <c r="A162" s="52"/>
    </row>
    <row r="163">
      <c r="A163" s="52"/>
    </row>
    <row r="164">
      <c r="A164" s="52"/>
    </row>
    <row r="165">
      <c r="A165" s="52"/>
    </row>
    <row r="166">
      <c r="A166" s="52"/>
    </row>
    <row r="167">
      <c r="A167" s="52"/>
    </row>
    <row r="168">
      <c r="A168" s="52"/>
    </row>
    <row r="169">
      <c r="A169" s="52"/>
    </row>
    <row r="170">
      <c r="A170" s="52"/>
    </row>
    <row r="171">
      <c r="A171" s="52"/>
    </row>
    <row r="172">
      <c r="A172" s="52"/>
    </row>
    <row r="173">
      <c r="A173" s="52"/>
    </row>
    <row r="174">
      <c r="A174" s="52"/>
    </row>
    <row r="175">
      <c r="A175" s="52"/>
    </row>
    <row r="176">
      <c r="A176" s="52"/>
    </row>
    <row r="177">
      <c r="A177" s="52"/>
    </row>
    <row r="178">
      <c r="A178" s="52"/>
    </row>
    <row r="179">
      <c r="A179" s="52"/>
    </row>
    <row r="180">
      <c r="A180" s="52"/>
    </row>
    <row r="181">
      <c r="A181" s="52"/>
    </row>
    <row r="182">
      <c r="A182" s="52"/>
    </row>
    <row r="183">
      <c r="A183" s="52"/>
    </row>
  </sheetData>
  <mergeCells>
    <mergeCell ref="A3:A4"/>
    <mergeCell ref="A1:H1"/>
    <mergeCell ref="B3:B4"/>
    <mergeCell ref="A2:H2"/>
    <mergeCell ref="C17:D17"/>
    <mergeCell ref="F17:H17"/>
    <mergeCell ref="C3:D3"/>
    <mergeCell ref="E3:H3"/>
    <mergeCell ref="C16:D16"/>
    <mergeCell ref="F16:H16"/>
  </mergeCells>
  <pageMargins left="1.18110236220472" right="0.393700787401575" top="0.78740157480315" bottom="0.78740157480315" header="0.275590551181102" footer="0.31496062992126"/>
  <pageSetup paperSize="9" scale="54" firstPageNumber="9" orientation="landscape" useFirstPageNumber="1" r:id="rId1"/>
  <headerFooter alignWithMargins="0">
    <oddHeader>&amp;C
&amp;"Times New Roman,обычный"&amp;14 11&amp;R&amp;"Times New Roman,обычный"&amp;14Продовження додатка 3
Таблиця 4  
</oddHeader>
  </headerFooter>
  <ignoredErrors>
    <ignoredError sqref="B7" numberStoredAsText="1"/>
    <ignoredError sqref="H6" evalError="1"/>
  </ignoredErrors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indexed="43"/>
  </sheetPr>
  <dimension ref="A1:K28"/>
  <sheetViews>
    <sheetView view="pageBreakPreview" zoomScale="70" zoomScaleNormal="75" zoomScaleSheetLayoutView="7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F27" sqref="F27:H27"/>
    </sheetView>
  </sheetViews>
  <sheetFormatPr defaultRowHeight="12.75"/>
  <cols>
    <col min="1" max="1" width="95" style="31" customWidth="1"/>
    <col min="2" max="2" width="19.42578125" style="31" customWidth="1"/>
    <col min="3" max="7" width="26" style="31" customWidth="1"/>
    <col min="8" max="8" width="81.5703125" style="31" customWidth="1"/>
    <col min="9" max="9" width="9.5703125" style="31" customWidth="1"/>
    <col min="10" max="10" width="9.140625" style="31"/>
    <col min="11" max="11" width="27.140625" style="31" customWidth="1"/>
    <col min="12" max="16384" width="9.140625" style="31"/>
  </cols>
  <sheetData>
    <row r="1" ht="19.5" customHeight="1">
      <c r="A1" s="259" t="s">
        <v>149</v>
      </c>
      <c r="B1" s="259"/>
      <c r="C1" s="259"/>
      <c r="D1" s="259"/>
      <c r="E1" s="259"/>
      <c r="F1" s="259"/>
      <c r="G1" s="259"/>
      <c r="H1" s="259"/>
    </row>
    <row r="2" ht="16.5" customHeight="1">
</row>
    <row r="3" ht="49.5" customHeight="1">
      <c r="A3" s="257" t="s">
        <v>194</v>
      </c>
      <c r="B3" s="257" t="s">
        <v>0</v>
      </c>
      <c r="C3" s="257" t="s">
        <v>85</v>
      </c>
      <c r="D3" s="230" t="s">
        <v>159</v>
      </c>
      <c r="E3" s="230"/>
      <c r="F3" s="230" t="s">
        <v>461</v>
      </c>
      <c r="G3" s="230"/>
      <c r="H3" s="257" t="s">
        <v>211</v>
      </c>
    </row>
    <row r="4" ht="63" customHeight="1">
      <c r="A4" s="258"/>
      <c r="B4" s="258"/>
      <c r="C4" s="258"/>
      <c r="D4" s="7" t="s">
        <v>181</v>
      </c>
      <c r="E4" s="7" t="s">
        <v>182</v>
      </c>
      <c r="F4" s="7" t="s">
        <v>181</v>
      </c>
      <c r="G4" s="7" t="s">
        <v>182</v>
      </c>
      <c r="H4" s="258"/>
    </row>
    <row r="5" s="64" customFormat="1" ht="18.75">
      <c r="A5" s="43">
        <v>1</v>
      </c>
      <c r="B5" s="43">
        <v>2</v>
      </c>
      <c r="C5" s="43">
        <v>3</v>
      </c>
      <c r="D5" s="43">
        <v>4</v>
      </c>
      <c r="E5" s="43">
        <v>5</v>
      </c>
      <c r="F5" s="43">
        <v>6</v>
      </c>
      <c r="G5" s="43">
        <v>7</v>
      </c>
      <c r="H5" s="43">
        <v>8</v>
      </c>
    </row>
    <row r="6" s="64" customFormat="1" ht="24.95" customHeight="1">
      <c r="A6" s="63" t="s">
        <v>133</v>
      </c>
      <c r="B6" s="63"/>
      <c r="C6" s="43"/>
      <c r="D6" s="43"/>
      <c r="E6" s="43"/>
      <c r="F6" s="43"/>
      <c r="G6" s="43"/>
      <c r="H6" s="43"/>
    </row>
    <row r="7" ht="56.25">
      <c r="A7" s="8" t="s">
        <v>388</v>
      </c>
      <c r="B7" s="7">
        <v>5000</v>
      </c>
      <c r="C7" s="109" t="s">
        <v>218</v>
      </c>
      <c r="D7" s="207">
        <v>28.2</v>
      </c>
      <c r="E7" s="207">
        <v>27.3</v>
      </c>
      <c r="F7" s="207">
        <v>28.2</v>
      </c>
      <c r="G7" s="207">
        <v>27.3</v>
      </c>
      <c r="H7" s="97"/>
    </row>
    <row r="8" ht="56.25">
      <c r="A8" s="8" t="s">
        <v>389</v>
      </c>
      <c r="B8" s="7">
        <v>5010</v>
      </c>
      <c r="C8" s="109" t="s">
        <v>218</v>
      </c>
      <c r="D8" s="207">
        <v>6</v>
      </c>
      <c r="E8" s="207">
        <v>3.3</v>
      </c>
      <c r="F8" s="207">
        <v>6</v>
      </c>
      <c r="G8" s="207">
        <v>3.3</v>
      </c>
      <c r="H8" s="97"/>
    </row>
    <row r="9" ht="42.75" customHeight="1">
      <c r="A9" s="30" t="s">
        <v>390</v>
      </c>
      <c r="B9" s="7">
        <v>5020</v>
      </c>
      <c r="C9" s="109" t="s">
        <v>218</v>
      </c>
      <c r="D9" s="207">
        <v>11.8</v>
      </c>
      <c r="E9" s="207">
        <v>9.1</v>
      </c>
      <c r="F9" s="207">
        <v>11.8</v>
      </c>
      <c r="G9" s="207">
        <v>9.1</v>
      </c>
      <c r="H9" s="97" t="s">
        <v>219</v>
      </c>
    </row>
    <row r="10" ht="42.75" customHeight="1">
      <c r="A10" s="30" t="s">
        <v>391</v>
      </c>
      <c r="B10" s="7">
        <v>5030</v>
      </c>
      <c r="C10" s="109" t="s">
        <v>218</v>
      </c>
      <c r="D10" s="207">
        <v>30.6</v>
      </c>
      <c r="E10" s="207">
        <v>33.4</v>
      </c>
      <c r="F10" s="207">
        <v>30.6</v>
      </c>
      <c r="G10" s="207">
        <v>33.4</v>
      </c>
      <c r="H10" s="97"/>
    </row>
    <row r="11" ht="56.25">
      <c r="A11" s="30" t="s">
        <v>392</v>
      </c>
      <c r="B11" s="7">
        <v>5040</v>
      </c>
      <c r="C11" s="109" t="s">
        <v>218</v>
      </c>
      <c r="D11" s="207">
        <v>2.9</v>
      </c>
      <c r="E11" s="207">
        <v>2.5</v>
      </c>
      <c r="F11" s="207">
        <v>2.9</v>
      </c>
      <c r="G11" s="207">
        <v>2.5</v>
      </c>
      <c r="H11" s="97" t="s">
        <v>220</v>
      </c>
    </row>
    <row r="12" ht="24.95" customHeight="1">
      <c r="A12" s="63" t="s">
        <v>135</v>
      </c>
      <c r="B12" s="7"/>
      <c r="C12" s="110"/>
      <c r="D12" s="208"/>
      <c r="E12" s="208"/>
      <c r="F12" s="208"/>
      <c r="G12" s="208"/>
      <c r="H12" s="97"/>
    </row>
    <row r="13" ht="56.25">
      <c r="A13" s="97" t="s">
        <v>356</v>
      </c>
      <c r="B13" s="7">
        <v>5100</v>
      </c>
      <c r="C13" s="109"/>
      <c r="D13" s="207">
        <v>2.5</v>
      </c>
      <c r="E13" s="207">
        <v>6</v>
      </c>
      <c r="F13" s="207">
        <v>2.5</v>
      </c>
      <c r="G13" s="207">
        <v>6</v>
      </c>
      <c r="H13" s="97"/>
    </row>
    <row r="14" s="64" customFormat="1" ht="56.25">
      <c r="A14" s="97" t="s">
        <v>376</v>
      </c>
      <c r="B14" s="7">
        <v>5110</v>
      </c>
      <c r="C14" s="109" t="s">
        <v>130</v>
      </c>
      <c r="D14" s="207">
        <v>0.6</v>
      </c>
      <c r="E14" s="207">
        <v>0.4</v>
      </c>
      <c r="F14" s="207">
        <v>0.6</v>
      </c>
      <c r="G14" s="207">
        <v>0.4</v>
      </c>
      <c r="H14" s="97" t="s">
        <v>221</v>
      </c>
    </row>
    <row r="15" s="64" customFormat="1" ht="56.25">
      <c r="A15" s="97" t="s">
        <v>377</v>
      </c>
      <c r="B15" s="7">
        <v>5120</v>
      </c>
      <c r="C15" s="109" t="s">
        <v>130</v>
      </c>
      <c r="D15" s="207">
        <v>0.7</v>
      </c>
      <c r="E15" s="207">
        <v>0.8</v>
      </c>
      <c r="F15" s="207">
        <v>0.7</v>
      </c>
      <c r="G15" s="207">
        <v>0.8</v>
      </c>
      <c r="H15" s="97" t="s">
        <v>223</v>
      </c>
    </row>
    <row r="16" ht="24.95" customHeight="1">
      <c r="A16" s="63" t="s">
        <v>134</v>
      </c>
      <c r="B16" s="7"/>
      <c r="C16" s="109"/>
      <c r="D16" s="208"/>
      <c r="E16" s="208"/>
      <c r="F16" s="208"/>
      <c r="G16" s="208"/>
      <c r="H16" s="97"/>
    </row>
    <row r="17" ht="42.75" customHeight="1">
      <c r="A17" s="97" t="s">
        <v>378</v>
      </c>
      <c r="B17" s="7">
        <v>5200</v>
      </c>
      <c r="C17" s="109"/>
      <c r="D17" s="207">
        <v>0.5</v>
      </c>
      <c r="E17" s="207">
        <v>0.7</v>
      </c>
      <c r="F17" s="207">
        <v>0.5</v>
      </c>
      <c r="G17" s="207">
        <v>0.7</v>
      </c>
      <c r="H17" s="97"/>
    </row>
    <row r="18" ht="75">
      <c r="A18" s="97" t="s">
        <v>379</v>
      </c>
      <c r="B18" s="7">
        <v>5210</v>
      </c>
      <c r="C18" s="109"/>
      <c r="D18" s="207">
        <v>0</v>
      </c>
      <c r="E18" s="207">
        <v>0</v>
      </c>
      <c r="F18" s="207">
        <v>0</v>
      </c>
      <c r="G18" s="207">
        <v>0</v>
      </c>
      <c r="H18" s="97"/>
    </row>
    <row r="19" ht="37.5">
      <c r="A19" s="97" t="s">
        <v>380</v>
      </c>
      <c r="B19" s="7">
        <v>5220</v>
      </c>
      <c r="C19" s="109" t="s">
        <v>311</v>
      </c>
      <c r="D19" s="207">
        <v>0.7</v>
      </c>
      <c r="E19" s="207">
        <v>0.7</v>
      </c>
      <c r="F19" s="207">
        <v>0.7</v>
      </c>
      <c r="G19" s="207">
        <v>0.7</v>
      </c>
      <c r="H19" s="97" t="s">
        <v>222</v>
      </c>
    </row>
    <row r="20" ht="24.95" customHeight="1">
      <c r="A20" s="63" t="s">
        <v>214</v>
      </c>
      <c r="B20" s="7"/>
      <c r="C20" s="109"/>
      <c r="D20" s="208"/>
      <c r="E20" s="208"/>
      <c r="F20" s="208"/>
      <c r="G20" s="208"/>
      <c r="H20" s="97"/>
    </row>
    <row r="21" ht="75">
      <c r="A21" s="30" t="s">
        <v>445</v>
      </c>
      <c r="B21" s="7">
        <v>5300</v>
      </c>
      <c r="C21" s="109"/>
      <c r="D21" s="208">
        <v>0</v>
      </c>
      <c r="E21" s="208">
        <v>0</v>
      </c>
      <c r="F21" s="208">
        <v>0</v>
      </c>
      <c r="G21" s="208">
        <v>0</v>
      </c>
      <c r="H21" s="99"/>
    </row>
    <row r="26" ht="20.25">
      <c r="K26" s="98"/>
    </row>
    <row r="27" s="3" customFormat="1" ht="27.75" customHeight="1">
      <c r="A27" s="45" t="s">
        <v>485</v>
      </c>
      <c r="B27" s="1"/>
      <c r="C27" s="223"/>
      <c r="D27" s="223"/>
      <c r="E27" s="83"/>
      <c r="F27" s="222" t="s">
        <v>484</v>
      </c>
      <c r="G27" s="222"/>
      <c r="H27" s="222"/>
    </row>
    <row r="28" s="2" customFormat="1" ht="18.75">
      <c r="A28" s="214" t="s">
        <v>68</v>
      </c>
      <c r="B28" s="3"/>
      <c r="C28" s="221" t="s">
        <v>69</v>
      </c>
      <c r="D28" s="221"/>
      <c r="E28" s="3"/>
      <c r="F28" s="221" t="s">
        <v>86</v>
      </c>
      <c r="G28" s="221"/>
      <c r="H28" s="221"/>
    </row>
  </sheetData>
  <mergeCells>
    <mergeCell ref="F3:G3"/>
    <mergeCell ref="H3:H4"/>
    <mergeCell ref="C27:D27"/>
    <mergeCell ref="F27:H27"/>
    <mergeCell ref="C28:D28"/>
    <mergeCell ref="F28:H28"/>
    <mergeCell ref="A1:H1"/>
    <mergeCell ref="A3:A4"/>
    <mergeCell ref="B3:B4"/>
    <mergeCell ref="C3:C4"/>
    <mergeCell ref="D3:E3"/>
  </mergeCells>
  <phoneticPr fontId="3" type="noConversion"/>
  <pageMargins left="0.78740157480315" right="0.393700787401575" top="0.78740157480315" bottom="0.78740157480315" header="0.511811023622047" footer="0.31496062992126"/>
  <pageSetup paperSize="9" scale="42" orientation="landscape" r:id="rId1"/>
  <headerFooter alignWithMargins="0">
    <oddHeader>&amp;C&amp;"Times New Roman,обычный"&amp;14
&amp;18 &amp;14 12&amp;R
&amp;"Times New Roman,обычный"&amp;14Продовження додатка 3
Таблиця  5</oddHeader>
  </headerFooter>
  <ignoredErrors>
    <ignoredError sqref="D19 D15 D18 D17" evalError="1"/>
  </ignoredErrors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indexed="43"/>
  </sheetPr>
  <dimension ref="A1:O95"/>
  <sheetViews>
    <sheetView view="pageBreakPreview" topLeftCell="A55" zoomScale="60" zoomScaleNormal="60" zoomScaleSheetLayoutView="65" workbookViewId="0">
      <selection activeCell="H64" sqref="H64:J68"/>
    </sheetView>
  </sheetViews>
  <sheetFormatPr defaultRowHeight="18.75"/>
  <cols>
    <col min="1" max="1" width="49.5703125" style="2" customWidth="1"/>
    <col min="2" max="2" width="13.5703125" style="20" customWidth="1"/>
    <col min="3" max="3" width="18.5703125" style="2" customWidth="1"/>
    <col min="4" max="4" width="16.140625" style="2" customWidth="1"/>
    <col min="5" max="5" width="15.42578125" style="2" customWidth="1"/>
    <col min="6" max="6" width="16.5703125" style="2" customWidth="1"/>
    <col min="7" max="7" width="15.28515625" style="2" customWidth="1"/>
    <col min="8" max="8" width="16.5703125" style="2" customWidth="1"/>
    <col min="9" max="9" width="16.140625" style="2" customWidth="1"/>
    <col min="10" max="10" width="16.42578125" style="2" customWidth="1"/>
    <col min="11" max="11" width="16.5703125" style="2" customWidth="1"/>
    <col min="12" max="12" width="16.85546875" style="2" customWidth="1"/>
    <col min="13" max="15" width="16.7109375" style="2" customWidth="1"/>
    <col min="16" max="16384" width="9.140625" style="2"/>
  </cols>
  <sheetData>
    <row r="1">
      <c r="A1" s="292" t="s">
        <v>103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  <c r="O1" s="292"/>
    </row>
    <row r="2">
      <c r="A2" s="292" t="s">
        <v>571</v>
      </c>
      <c r="B2" s="292"/>
      <c r="C2" s="292"/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2"/>
      <c r="O2" s="292"/>
    </row>
    <row r="3">
      <c r="A3" s="222" t="s">
        <v>470</v>
      </c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222"/>
      <c r="N3" s="222"/>
      <c r="O3" s="222"/>
    </row>
    <row r="4">
      <c r="A4" s="293" t="s">
        <v>114</v>
      </c>
      <c r="B4" s="293"/>
      <c r="C4" s="293"/>
      <c r="D4" s="293"/>
      <c r="E4" s="293"/>
      <c r="F4" s="293"/>
      <c r="G4" s="293"/>
      <c r="H4" s="293"/>
      <c r="I4" s="293"/>
      <c r="J4" s="293"/>
      <c r="K4" s="293"/>
      <c r="L4" s="293"/>
      <c r="M4" s="293"/>
      <c r="N4" s="293"/>
      <c r="O4" s="293"/>
    </row>
    <row r="5" ht="21" customHeight="1">
      <c r="A5" s="294" t="s">
        <v>454</v>
      </c>
      <c r="B5" s="294"/>
      <c r="C5" s="294"/>
      <c r="D5" s="294"/>
      <c r="E5" s="294"/>
      <c r="F5" s="294"/>
      <c r="G5" s="294"/>
      <c r="H5" s="294"/>
      <c r="I5" s="294"/>
      <c r="J5" s="294"/>
      <c r="K5" s="294"/>
      <c r="L5" s="294"/>
      <c r="M5" s="294"/>
      <c r="N5" s="294"/>
      <c r="O5" s="294"/>
    </row>
    <row r="6" ht="9" customHeight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>
      <c r="A7" s="295" t="s">
        <v>212</v>
      </c>
      <c r="B7" s="295"/>
      <c r="C7" s="295"/>
      <c r="D7" s="295"/>
      <c r="E7" s="295"/>
      <c r="F7" s="295"/>
      <c r="G7" s="295"/>
      <c r="H7" s="295"/>
      <c r="I7" s="295"/>
      <c r="J7" s="295"/>
      <c r="K7" s="295"/>
      <c r="L7" s="295"/>
      <c r="M7" s="295"/>
      <c r="N7" s="295"/>
      <c r="O7" s="295"/>
    </row>
    <row r="8">
      <c r="A8" s="295" t="s">
        <v>577</v>
      </c>
      <c r="B8" s="295"/>
      <c r="C8" s="295"/>
      <c r="D8" s="295"/>
      <c r="E8" s="295"/>
      <c r="F8" s="295"/>
      <c r="G8" s="295"/>
      <c r="H8" s="295"/>
      <c r="I8" s="295"/>
      <c r="J8" s="295"/>
      <c r="K8" s="295"/>
      <c r="L8" s="295"/>
      <c r="M8" s="295"/>
      <c r="N8" s="295"/>
      <c r="O8" s="295"/>
    </row>
    <row r="9">
      <c r="A9" s="295" t="s">
        <v>578</v>
      </c>
      <c r="B9" s="295"/>
      <c r="C9" s="295"/>
      <c r="D9" s="295"/>
      <c r="E9" s="295"/>
      <c r="F9" s="295"/>
      <c r="G9" s="295"/>
      <c r="H9" s="295"/>
      <c r="I9" s="295"/>
      <c r="J9" s="295"/>
      <c r="K9" s="295"/>
      <c r="L9" s="295"/>
      <c r="M9" s="295"/>
      <c r="N9" s="295"/>
      <c r="O9" s="295"/>
    </row>
    <row r="10">
      <c r="A10" s="295" t="s">
        <v>579</v>
      </c>
      <c r="B10" s="295"/>
      <c r="C10" s="295"/>
      <c r="D10" s="295"/>
      <c r="E10" s="295"/>
      <c r="F10" s="295"/>
      <c r="G10" s="295"/>
      <c r="H10" s="295"/>
      <c r="I10" s="295"/>
      <c r="J10" s="295"/>
      <c r="K10" s="295"/>
      <c r="L10" s="295"/>
      <c r="M10" s="295"/>
      <c r="N10" s="295"/>
      <c r="O10" s="295"/>
    </row>
    <row r="11">
      <c r="B11" s="2"/>
    </row>
    <row r="12" s="3" customFormat="1" ht="53.25" customHeight="1">
      <c r="A12" s="230" t="s">
        <v>194</v>
      </c>
      <c r="B12" s="230"/>
      <c r="C12" s="291" t="s">
        <v>326</v>
      </c>
      <c r="D12" s="291"/>
      <c r="E12" s="290"/>
      <c r="F12" s="289" t="s">
        <v>327</v>
      </c>
      <c r="G12" s="291"/>
      <c r="H12" s="290"/>
      <c r="I12" s="230" t="s">
        <v>328</v>
      </c>
      <c r="J12" s="230"/>
      <c r="K12" s="230"/>
      <c r="L12" s="230" t="s">
        <v>449</v>
      </c>
      <c r="M12" s="230"/>
      <c r="N12" s="289" t="s">
        <v>450</v>
      </c>
      <c r="O12" s="290"/>
    </row>
    <row r="13" s="3" customFormat="1" ht="17.25" customHeight="1">
      <c r="A13" s="230">
        <v>1</v>
      </c>
      <c r="B13" s="230"/>
      <c r="C13" s="291">
        <v>2</v>
      </c>
      <c r="D13" s="291"/>
      <c r="E13" s="290"/>
      <c r="F13" s="289">
        <v>3</v>
      </c>
      <c r="G13" s="291"/>
      <c r="H13" s="290"/>
      <c r="I13" s="230">
        <v>4</v>
      </c>
      <c r="J13" s="230"/>
      <c r="K13" s="230"/>
      <c r="L13" s="289">
        <v>5</v>
      </c>
      <c r="M13" s="290"/>
      <c r="N13" s="230">
        <v>6</v>
      </c>
      <c r="O13" s="230"/>
    </row>
    <row r="14" s="3" customFormat="1" ht="74.25" customHeight="1">
      <c r="A14" s="244" t="s">
        <v>459</v>
      </c>
      <c r="B14" s="244"/>
      <c r="C14" s="286">
        <v>79</v>
      </c>
      <c r="D14" s="287"/>
      <c r="E14" s="288"/>
      <c r="F14" s="286">
        <v>78</v>
      </c>
      <c r="G14" s="287"/>
      <c r="H14" s="288"/>
      <c r="I14" s="286">
        <v>78</v>
      </c>
      <c r="J14" s="287"/>
      <c r="K14" s="288"/>
      <c r="L14" s="269">
        <v>0</v>
      </c>
      <c r="M14" s="269"/>
      <c r="N14" s="267">
        <v>100</v>
      </c>
      <c r="O14" s="268"/>
    </row>
    <row r="15" s="3" customFormat="1" ht="20.25" customHeight="1">
      <c r="A15" s="275" t="s">
        <v>410</v>
      </c>
      <c r="B15" s="241"/>
      <c r="C15" s="276">
        <v>0</v>
      </c>
      <c r="D15" s="277"/>
      <c r="E15" s="278"/>
      <c r="F15" s="276">
        <v>0</v>
      </c>
      <c r="G15" s="277"/>
      <c r="H15" s="278"/>
      <c r="I15" s="276">
        <v>0</v>
      </c>
      <c r="J15" s="277"/>
      <c r="K15" s="278"/>
      <c r="L15" s="270">
        <v>0</v>
      </c>
      <c r="M15" s="270"/>
      <c r="N15" s="265">
        <v>0</v>
      </c>
      <c r="O15" s="266"/>
    </row>
    <row r="16" s="3" customFormat="1">
      <c r="A16" s="275" t="s">
        <v>419</v>
      </c>
      <c r="B16" s="241"/>
      <c r="C16" s="279">
        <v>0</v>
      </c>
      <c r="D16" s="280"/>
      <c r="E16" s="281"/>
      <c r="F16" s="279">
        <v>0</v>
      </c>
      <c r="G16" s="280"/>
      <c r="H16" s="281"/>
      <c r="I16" s="279">
        <v>0</v>
      </c>
      <c r="J16" s="280"/>
      <c r="K16" s="281"/>
      <c r="L16" s="270">
        <v>0</v>
      </c>
      <c r="M16" s="270"/>
      <c r="N16" s="265">
        <v>0</v>
      </c>
      <c r="O16" s="266"/>
    </row>
    <row r="17" s="3" customFormat="1">
      <c r="A17" s="284" t="s">
        <v>428</v>
      </c>
      <c r="B17" s="284"/>
      <c r="C17" s="279">
        <v>1</v>
      </c>
      <c r="D17" s="280"/>
      <c r="E17" s="281"/>
      <c r="F17" s="279">
        <v>1</v>
      </c>
      <c r="G17" s="280"/>
      <c r="H17" s="281"/>
      <c r="I17" s="279">
        <v>1</v>
      </c>
      <c r="J17" s="280"/>
      <c r="K17" s="280"/>
      <c r="L17" s="270">
        <v>0</v>
      </c>
      <c r="M17" s="270"/>
      <c r="N17" s="265">
        <v>100</v>
      </c>
      <c r="O17" s="266"/>
    </row>
    <row r="18" s="3" customFormat="1">
      <c r="A18" s="284" t="s">
        <v>197</v>
      </c>
      <c r="B18" s="284"/>
      <c r="C18" s="279">
        <v>20</v>
      </c>
      <c r="D18" s="280"/>
      <c r="E18" s="281"/>
      <c r="F18" s="279">
        <v>20</v>
      </c>
      <c r="G18" s="280"/>
      <c r="H18" s="281"/>
      <c r="I18" s="279">
        <v>21</v>
      </c>
      <c r="J18" s="280"/>
      <c r="K18" s="281"/>
      <c r="L18" s="270">
        <v>1</v>
      </c>
      <c r="M18" s="270"/>
      <c r="N18" s="265">
        <v>105</v>
      </c>
      <c r="O18" s="266"/>
    </row>
    <row r="19" s="3" customFormat="1">
      <c r="A19" s="284" t="s">
        <v>198</v>
      </c>
      <c r="B19" s="284"/>
      <c r="C19" s="279">
        <v>58</v>
      </c>
      <c r="D19" s="280"/>
      <c r="E19" s="281"/>
      <c r="F19" s="279">
        <v>57</v>
      </c>
      <c r="G19" s="280"/>
      <c r="H19" s="281"/>
      <c r="I19" s="279">
        <v>56</v>
      </c>
      <c r="J19" s="280"/>
      <c r="K19" s="281"/>
      <c r="L19" s="270">
        <v>-1</v>
      </c>
      <c r="M19" s="270"/>
      <c r="N19" s="265">
        <v>98.2</v>
      </c>
      <c r="O19" s="266"/>
    </row>
    <row r="20" s="5" customFormat="1" ht="37.5" customHeight="1">
      <c r="A20" s="285" t="s">
        <v>446</v>
      </c>
      <c r="B20" s="285"/>
      <c r="C20" s="262">
        <v>18305</v>
      </c>
      <c r="D20" s="263"/>
      <c r="E20" s="264"/>
      <c r="F20" s="262">
        <v>17586</v>
      </c>
      <c r="G20" s="263"/>
      <c r="H20" s="264"/>
      <c r="I20" s="262">
        <v>22912</v>
      </c>
      <c r="J20" s="263"/>
      <c r="K20" s="264"/>
      <c r="L20" s="269">
        <v>5326</v>
      </c>
      <c r="M20" s="269"/>
      <c r="N20" s="267">
        <v>130.29</v>
      </c>
      <c r="O20" s="268"/>
    </row>
    <row r="21" s="3" customFormat="1" ht="21" customHeight="1">
      <c r="A21" s="275" t="s">
        <v>410</v>
      </c>
      <c r="B21" s="241"/>
      <c r="C21" s="336">
        <v>0</v>
      </c>
      <c r="D21" s="337"/>
      <c r="E21" s="338"/>
      <c r="F21" s="336">
        <v>0</v>
      </c>
      <c r="G21" s="337"/>
      <c r="H21" s="338"/>
      <c r="I21" s="336">
        <v>0</v>
      </c>
      <c r="J21" s="337"/>
      <c r="K21" s="338"/>
      <c r="L21" s="270">
        <v>0</v>
      </c>
      <c r="M21" s="270"/>
      <c r="N21" s="265">
        <v>0</v>
      </c>
      <c r="O21" s="266"/>
    </row>
    <row r="22" s="3" customFormat="1" ht="21" customHeight="1">
      <c r="A22" s="275" t="s">
        <v>419</v>
      </c>
      <c r="B22" s="241"/>
      <c r="C22" s="336">
        <v>0</v>
      </c>
      <c r="D22" s="337"/>
      <c r="E22" s="338"/>
      <c r="F22" s="336">
        <v>0</v>
      </c>
      <c r="G22" s="337"/>
      <c r="H22" s="338"/>
      <c r="I22" s="336">
        <v>0</v>
      </c>
      <c r="J22" s="337"/>
      <c r="K22" s="338"/>
      <c r="L22" s="270">
        <v>0</v>
      </c>
      <c r="M22" s="270"/>
      <c r="N22" s="265">
        <v>0</v>
      </c>
      <c r="O22" s="266"/>
    </row>
    <row r="23" s="3" customFormat="1">
      <c r="A23" s="315" t="s">
        <v>428</v>
      </c>
      <c r="B23" s="315"/>
      <c r="C23" s="260">
        <v>759.8</v>
      </c>
      <c r="D23" s="261"/>
      <c r="E23" s="271"/>
      <c r="F23" s="260">
        <v>1050</v>
      </c>
      <c r="G23" s="261"/>
      <c r="H23" s="271"/>
      <c r="I23" s="260">
        <v>1150.7</v>
      </c>
      <c r="J23" s="261"/>
      <c r="K23" s="261"/>
      <c r="L23" s="270">
        <v>100.7</v>
      </c>
      <c r="M23" s="270"/>
      <c r="N23" s="265">
        <v>109.59</v>
      </c>
      <c r="O23" s="266"/>
    </row>
    <row r="24" s="3" customFormat="1">
      <c r="A24" s="284" t="s">
        <v>197</v>
      </c>
      <c r="B24" s="284"/>
      <c r="C24" s="260">
        <v>7443.5</v>
      </c>
      <c r="D24" s="261"/>
      <c r="E24" s="271"/>
      <c r="F24" s="260">
        <v>6504</v>
      </c>
      <c r="G24" s="261"/>
      <c r="H24" s="271"/>
      <c r="I24" s="260">
        <v>9480.4</v>
      </c>
      <c r="J24" s="261"/>
      <c r="K24" s="271"/>
      <c r="L24" s="270">
        <v>2976.4</v>
      </c>
      <c r="M24" s="270"/>
      <c r="N24" s="265">
        <v>145.76</v>
      </c>
      <c r="O24" s="266"/>
    </row>
    <row r="25" s="3" customFormat="1">
      <c r="A25" s="284" t="s">
        <v>198</v>
      </c>
      <c r="B25" s="284"/>
      <c r="C25" s="260">
        <v>10101.7</v>
      </c>
      <c r="D25" s="261"/>
      <c r="E25" s="271"/>
      <c r="F25" s="260">
        <v>10032</v>
      </c>
      <c r="G25" s="261"/>
      <c r="H25" s="271"/>
      <c r="I25" s="260">
        <v>12280.9</v>
      </c>
      <c r="J25" s="261"/>
      <c r="K25" s="271"/>
      <c r="L25" s="270">
        <v>2248.9</v>
      </c>
      <c r="M25" s="270"/>
      <c r="N25" s="265">
        <v>122.42</v>
      </c>
      <c r="O25" s="266"/>
    </row>
    <row r="26" s="3" customFormat="1" ht="36" customHeight="1">
      <c r="A26" s="244" t="s">
        <v>447</v>
      </c>
      <c r="B26" s="244"/>
      <c r="C26" s="262">
        <v>18305</v>
      </c>
      <c r="D26" s="263"/>
      <c r="E26" s="264"/>
      <c r="F26" s="262">
        <v>17586</v>
      </c>
      <c r="G26" s="263"/>
      <c r="H26" s="264"/>
      <c r="I26" s="262">
        <v>22912</v>
      </c>
      <c r="J26" s="263"/>
      <c r="K26" s="264"/>
      <c r="L26" s="269">
        <v>5326</v>
      </c>
      <c r="M26" s="269"/>
      <c r="N26" s="267">
        <v>130.29</v>
      </c>
      <c r="O26" s="268"/>
    </row>
    <row r="27" s="3" customFormat="1">
      <c r="A27" s="275" t="s">
        <v>410</v>
      </c>
      <c r="B27" s="241"/>
      <c r="C27" s="260">
        <v>0</v>
      </c>
      <c r="D27" s="261"/>
      <c r="E27" s="271"/>
      <c r="F27" s="260">
        <v>0</v>
      </c>
      <c r="G27" s="261"/>
      <c r="H27" s="271"/>
      <c r="I27" s="260">
        <v>0</v>
      </c>
      <c r="J27" s="261"/>
      <c r="K27" s="271"/>
      <c r="L27" s="270">
        <v>0</v>
      </c>
      <c r="M27" s="270"/>
      <c r="N27" s="265">
        <v>0</v>
      </c>
      <c r="O27" s="266"/>
    </row>
    <row r="28" s="3" customFormat="1">
      <c r="A28" s="275" t="s">
        <v>419</v>
      </c>
      <c r="B28" s="241"/>
      <c r="C28" s="260">
        <v>0</v>
      </c>
      <c r="D28" s="261"/>
      <c r="E28" s="271"/>
      <c r="F28" s="260">
        <v>0</v>
      </c>
      <c r="G28" s="261"/>
      <c r="H28" s="271"/>
      <c r="I28" s="260">
        <v>0</v>
      </c>
      <c r="J28" s="261"/>
      <c r="K28" s="271"/>
      <c r="L28" s="270">
        <v>0</v>
      </c>
      <c r="M28" s="270"/>
      <c r="N28" s="265">
        <v>0</v>
      </c>
      <c r="O28" s="266"/>
    </row>
    <row r="29" s="3" customFormat="1">
      <c r="A29" s="284" t="s">
        <v>428</v>
      </c>
      <c r="B29" s="284"/>
      <c r="C29" s="260">
        <v>759.8</v>
      </c>
      <c r="D29" s="261"/>
      <c r="E29" s="271"/>
      <c r="F29" s="260">
        <v>1050</v>
      </c>
      <c r="G29" s="261"/>
      <c r="H29" s="271"/>
      <c r="I29" s="260">
        <v>1150.7</v>
      </c>
      <c r="J29" s="261"/>
      <c r="K29" s="261"/>
      <c r="L29" s="270">
        <v>100.7</v>
      </c>
      <c r="M29" s="270"/>
      <c r="N29" s="265">
        <v>109.59</v>
      </c>
      <c r="O29" s="266"/>
    </row>
    <row r="30" s="3" customFormat="1">
      <c r="A30" s="284" t="s">
        <v>197</v>
      </c>
      <c r="B30" s="284"/>
      <c r="C30" s="260">
        <v>7443.5</v>
      </c>
      <c r="D30" s="261"/>
      <c r="E30" s="271"/>
      <c r="F30" s="260">
        <v>6504</v>
      </c>
      <c r="G30" s="261"/>
      <c r="H30" s="271"/>
      <c r="I30" s="260">
        <v>9480.4</v>
      </c>
      <c r="J30" s="261"/>
      <c r="K30" s="271"/>
      <c r="L30" s="270">
        <v>2976.4</v>
      </c>
      <c r="M30" s="270"/>
      <c r="N30" s="265">
        <v>145.76</v>
      </c>
      <c r="O30" s="266"/>
    </row>
    <row r="31" s="3" customFormat="1">
      <c r="A31" s="284" t="s">
        <v>198</v>
      </c>
      <c r="B31" s="284"/>
      <c r="C31" s="260">
        <v>10101.7</v>
      </c>
      <c r="D31" s="261"/>
      <c r="E31" s="271"/>
      <c r="F31" s="260">
        <v>10032</v>
      </c>
      <c r="G31" s="261"/>
      <c r="H31" s="271"/>
      <c r="I31" s="260">
        <v>12280.9</v>
      </c>
      <c r="J31" s="261"/>
      <c r="K31" s="271"/>
      <c r="L31" s="270">
        <v>2248.9</v>
      </c>
      <c r="M31" s="270"/>
      <c r="N31" s="265">
        <v>122.42</v>
      </c>
      <c r="O31" s="266"/>
    </row>
    <row r="32" s="3" customFormat="1" ht="56.25" customHeight="1">
      <c r="A32" s="244" t="s">
        <v>448</v>
      </c>
      <c r="B32" s="244"/>
      <c r="C32" s="262">
        <v>19309.1</v>
      </c>
      <c r="D32" s="263"/>
      <c r="E32" s="264"/>
      <c r="F32" s="262">
        <v>18788.5</v>
      </c>
      <c r="G32" s="263"/>
      <c r="H32" s="264"/>
      <c r="I32" s="262">
        <v>24478.6</v>
      </c>
      <c r="J32" s="263"/>
      <c r="K32" s="264"/>
      <c r="L32" s="269">
        <v>5690.1</v>
      </c>
      <c r="M32" s="269"/>
      <c r="N32" s="267">
        <v>130.3</v>
      </c>
      <c r="O32" s="268"/>
    </row>
    <row r="33" s="3" customFormat="1" ht="18.75" customHeight="1">
      <c r="A33" s="282" t="s">
        <v>426</v>
      </c>
      <c r="B33" s="283"/>
      <c r="C33" s="272">
        <v>0</v>
      </c>
      <c r="D33" s="273"/>
      <c r="E33" s="274"/>
      <c r="F33" s="272">
        <v>0</v>
      </c>
      <c r="G33" s="273"/>
      <c r="H33" s="274"/>
      <c r="I33" s="272">
        <v>0</v>
      </c>
      <c r="J33" s="273"/>
      <c r="K33" s="274"/>
      <c r="L33" s="270">
        <v>0</v>
      </c>
      <c r="M33" s="270"/>
      <c r="N33" s="265">
        <v>0</v>
      </c>
      <c r="O33" s="266"/>
    </row>
    <row r="34" s="3" customFormat="1" ht="18.75" customHeight="1">
      <c r="A34" s="282" t="s">
        <v>427</v>
      </c>
      <c r="B34" s="283"/>
      <c r="C34" s="272">
        <v>0</v>
      </c>
      <c r="D34" s="273"/>
      <c r="E34" s="274"/>
      <c r="F34" s="272">
        <v>0</v>
      </c>
      <c r="G34" s="273"/>
      <c r="H34" s="274"/>
      <c r="I34" s="272">
        <v>0</v>
      </c>
      <c r="J34" s="273"/>
      <c r="K34" s="274"/>
      <c r="L34" s="270">
        <v>0</v>
      </c>
      <c r="M34" s="270"/>
      <c r="N34" s="265">
        <v>0</v>
      </c>
      <c r="O34" s="266"/>
    </row>
    <row r="35" s="3" customFormat="1">
      <c r="A35" s="334" t="s">
        <v>431</v>
      </c>
      <c r="B35" s="335"/>
      <c r="C35" s="272">
        <v>63316.7</v>
      </c>
      <c r="D35" s="273"/>
      <c r="E35" s="274"/>
      <c r="F35" s="272">
        <v>87500</v>
      </c>
      <c r="G35" s="273"/>
      <c r="H35" s="274"/>
      <c r="I35" s="272">
        <v>95891.7</v>
      </c>
      <c r="J35" s="273"/>
      <c r="K35" s="274"/>
      <c r="L35" s="270">
        <v>8391.7</v>
      </c>
      <c r="M35" s="270"/>
      <c r="N35" s="265">
        <v>109.6</v>
      </c>
      <c r="O35" s="266"/>
    </row>
    <row r="36" s="147" customFormat="1" ht="18.75" customHeight="1">
      <c r="A36" s="326" t="s">
        <v>455</v>
      </c>
      <c r="B36" s="327"/>
      <c r="C36" s="304">
        <v>34104.9</v>
      </c>
      <c r="D36" s="305"/>
      <c r="E36" s="306"/>
      <c r="F36" s="304">
        <v>37500</v>
      </c>
      <c r="G36" s="305"/>
      <c r="H36" s="306"/>
      <c r="I36" s="304">
        <v>31110.8</v>
      </c>
      <c r="J36" s="305"/>
      <c r="K36" s="306"/>
      <c r="L36" s="303">
        <v>-6389.2</v>
      </c>
      <c r="M36" s="303"/>
      <c r="N36" s="301">
        <v>83</v>
      </c>
      <c r="O36" s="302"/>
    </row>
    <row r="37" s="147" customFormat="1">
      <c r="A37" s="326" t="s">
        <v>456</v>
      </c>
      <c r="B37" s="327"/>
      <c r="C37" s="304">
        <v>16147</v>
      </c>
      <c r="D37" s="305"/>
      <c r="E37" s="306"/>
      <c r="F37" s="304">
        <v>37500</v>
      </c>
      <c r="G37" s="305"/>
      <c r="H37" s="306"/>
      <c r="I37" s="304">
        <v>37500</v>
      </c>
      <c r="J37" s="305"/>
      <c r="K37" s="306"/>
      <c r="L37" s="303">
        <v>0</v>
      </c>
      <c r="M37" s="303"/>
      <c r="N37" s="301">
        <v>100</v>
      </c>
      <c r="O37" s="302"/>
    </row>
    <row r="38" s="147" customFormat="1">
      <c r="A38" s="326" t="s">
        <v>457</v>
      </c>
      <c r="B38" s="327"/>
      <c r="C38" s="304">
        <v>13064.8</v>
      </c>
      <c r="D38" s="305"/>
      <c r="E38" s="306"/>
      <c r="F38" s="304">
        <v>12500</v>
      </c>
      <c r="G38" s="305"/>
      <c r="H38" s="306"/>
      <c r="I38" s="304">
        <v>27280.9</v>
      </c>
      <c r="J38" s="305"/>
      <c r="K38" s="306"/>
      <c r="L38" s="303">
        <v>14780.9</v>
      </c>
      <c r="M38" s="303"/>
      <c r="N38" s="301">
        <v>218.2</v>
      </c>
      <c r="O38" s="302"/>
    </row>
    <row r="39" s="3" customFormat="1">
      <c r="A39" s="300" t="s">
        <v>430</v>
      </c>
      <c r="B39" s="300"/>
      <c r="C39" s="272">
        <v>31014.6</v>
      </c>
      <c r="D39" s="273"/>
      <c r="E39" s="274"/>
      <c r="F39" s="272">
        <v>27100</v>
      </c>
      <c r="G39" s="273"/>
      <c r="H39" s="274"/>
      <c r="I39" s="272">
        <v>37620.6</v>
      </c>
      <c r="J39" s="273"/>
      <c r="K39" s="274"/>
      <c r="L39" s="270">
        <v>10520.6</v>
      </c>
      <c r="M39" s="270"/>
      <c r="N39" s="265">
        <v>138.8</v>
      </c>
      <c r="O39" s="266"/>
    </row>
    <row r="40" s="3" customFormat="1">
      <c r="A40" s="300" t="s">
        <v>429</v>
      </c>
      <c r="B40" s="300"/>
      <c r="C40" s="272">
        <v>14513.9</v>
      </c>
      <c r="D40" s="273"/>
      <c r="E40" s="274"/>
      <c r="F40" s="272">
        <v>14666.7</v>
      </c>
      <c r="G40" s="273"/>
      <c r="H40" s="274"/>
      <c r="I40" s="272">
        <v>18275.1</v>
      </c>
      <c r="J40" s="273"/>
      <c r="K40" s="274"/>
      <c r="L40" s="270">
        <v>3608.4</v>
      </c>
      <c r="M40" s="270"/>
      <c r="N40" s="265">
        <v>124.6</v>
      </c>
      <c r="O40" s="266"/>
    </row>
    <row r="41" s="3" customFormat="1" ht="13.5" customHeight="1">
      <c r="A41" s="27"/>
      <c r="B41" s="27"/>
      <c r="C41" s="27"/>
      <c r="D41" s="105"/>
      <c r="E41" s="105"/>
      <c r="F41" s="105"/>
      <c r="G41" s="105"/>
      <c r="H41" s="105"/>
      <c r="I41" s="105"/>
      <c r="J41" s="105"/>
      <c r="K41" s="105"/>
      <c r="L41" s="105"/>
      <c r="M41" s="105"/>
      <c r="N41" s="108"/>
      <c r="O41" s="108"/>
    </row>
    <row r="42">
      <c r="A42" s="325" t="s">
        <v>458</v>
      </c>
      <c r="B42" s="325"/>
      <c r="C42" s="325"/>
      <c r="D42" s="325"/>
      <c r="E42" s="325"/>
      <c r="F42" s="325"/>
      <c r="G42" s="325"/>
      <c r="H42" s="325"/>
      <c r="I42" s="325"/>
      <c r="J42" s="325"/>
      <c r="K42" s="325"/>
      <c r="L42" s="325"/>
      <c r="M42" s="325"/>
      <c r="N42" s="325"/>
      <c r="O42" s="325"/>
    </row>
    <row r="43">
      <c r="A43" s="325" t="s">
        <v>488</v>
      </c>
      <c r="B43" s="325"/>
      <c r="C43" s="325"/>
      <c r="D43" s="325"/>
      <c r="E43" s="325"/>
      <c r="F43" s="325"/>
      <c r="G43" s="325"/>
      <c r="H43" s="325"/>
      <c r="I43" s="325"/>
      <c r="J43" s="325"/>
      <c r="K43" s="325"/>
      <c r="L43" s="325"/>
      <c r="M43" s="325"/>
      <c r="N43" s="325"/>
      <c r="O43" s="325"/>
    </row>
    <row r="44" ht="11.25" customHeight="1">
      <c r="A44" s="23"/>
      <c r="B44" s="23"/>
      <c r="C44" s="23"/>
      <c r="D44" s="23"/>
      <c r="E44" s="23"/>
      <c r="F44" s="23"/>
      <c r="G44" s="23"/>
      <c r="H44" s="23"/>
      <c r="I44" s="23"/>
    </row>
    <row r="45" ht="30.75" customHeight="1">
      <c r="A45" s="294" t="s">
        <v>199</v>
      </c>
      <c r="B45" s="294"/>
      <c r="C45" s="294"/>
      <c r="D45" s="294"/>
      <c r="E45" s="294"/>
      <c r="F45" s="294"/>
      <c r="G45" s="294"/>
      <c r="H45" s="294"/>
      <c r="I45" s="294"/>
      <c r="J45" s="294"/>
      <c r="K45" s="294"/>
      <c r="L45" s="294"/>
      <c r="M45" s="294"/>
      <c r="N45" s="294"/>
      <c r="O45" s="294"/>
    </row>
    <row r="46" ht="12.75" customHeight="1">
</row>
    <row r="47" ht="24.95" customHeight="1">
      <c r="A47" s="39" t="s">
        <v>115</v>
      </c>
      <c r="B47" s="296" t="s">
        <v>215</v>
      </c>
      <c r="C47" s="297"/>
      <c r="D47" s="297"/>
      <c r="E47" s="297"/>
      <c r="F47" s="238" t="s">
        <v>75</v>
      </c>
      <c r="G47" s="238"/>
      <c r="H47" s="238"/>
      <c r="I47" s="238"/>
      <c r="J47" s="238"/>
      <c r="K47" s="238"/>
      <c r="L47" s="238"/>
      <c r="M47" s="238"/>
      <c r="N47" s="238"/>
      <c r="O47" s="238"/>
    </row>
    <row r="48" ht="17.25" customHeight="1">
      <c r="A48" s="39">
        <v>1</v>
      </c>
      <c r="B48" s="296">
        <v>2</v>
      </c>
      <c r="C48" s="297"/>
      <c r="D48" s="297"/>
      <c r="E48" s="297"/>
      <c r="F48" s="238">
        <v>3</v>
      </c>
      <c r="G48" s="238"/>
      <c r="H48" s="238"/>
      <c r="I48" s="238"/>
      <c r="J48" s="238"/>
      <c r="K48" s="238"/>
      <c r="L48" s="238"/>
      <c r="M48" s="238"/>
      <c r="N48" s="238"/>
      <c r="O48" s="238"/>
    </row>
    <row r="49" ht="17.25" customHeight="1">
      <c r="A49" s="39" t="s">
        <v>471</v>
      </c>
      <c r="B49" s="296" t="s">
        <v>470</v>
      </c>
      <c r="C49" s="297"/>
      <c r="D49" s="297"/>
      <c r="E49" s="297"/>
      <c r="F49" s="238" t="s">
        <v>572</v>
      </c>
      <c r="G49" s="238"/>
      <c r="H49" s="238"/>
      <c r="I49" s="238"/>
      <c r="J49" s="238"/>
      <c r="K49" s="238"/>
      <c r="L49" s="238"/>
      <c r="M49" s="238"/>
      <c r="N49" s="238"/>
      <c r="O49" s="238"/>
    </row>
    <row r="50" ht="17.25" customHeight="1">
      <c r="A50" s="39" t="s">
        <v>573</v>
      </c>
      <c r="B50" s="296" t="s">
        <v>574</v>
      </c>
      <c r="C50" s="297"/>
      <c r="D50" s="297"/>
      <c r="E50" s="297"/>
      <c r="F50" s="238" t="s">
        <v>572</v>
      </c>
      <c r="G50" s="238"/>
      <c r="H50" s="238"/>
      <c r="I50" s="238"/>
      <c r="J50" s="238"/>
      <c r="K50" s="238"/>
      <c r="L50" s="238"/>
      <c r="M50" s="238"/>
      <c r="N50" s="238"/>
      <c r="O50" s="238"/>
    </row>
    <row r="51" ht="17.25" customHeight="1">
      <c r="A51" s="39" t="s">
        <v>575</v>
      </c>
      <c r="B51" s="296" t="s">
        <v>576</v>
      </c>
      <c r="C51" s="297"/>
      <c r="D51" s="297"/>
      <c r="E51" s="297"/>
      <c r="F51" s="238" t="s">
        <v>572</v>
      </c>
      <c r="G51" s="238"/>
      <c r="H51" s="238"/>
      <c r="I51" s="238"/>
      <c r="J51" s="238"/>
      <c r="K51" s="238"/>
      <c r="L51" s="238"/>
      <c r="M51" s="238"/>
      <c r="N51" s="238"/>
      <c r="O51" s="238"/>
    </row>
    <row r="52">
      <c r="A52" s="294" t="s">
        <v>172</v>
      </c>
      <c r="B52" s="294"/>
      <c r="C52" s="294"/>
      <c r="D52" s="294"/>
      <c r="E52" s="294"/>
      <c r="F52" s="294"/>
      <c r="G52" s="294"/>
      <c r="H52" s="294"/>
      <c r="I52" s="294"/>
      <c r="J52" s="294"/>
    </row>
    <row r="53">
      <c r="A53" s="19"/>
    </row>
    <row r="54" ht="52.5" customHeight="1">
      <c r="A54" s="328" t="s">
        <v>264</v>
      </c>
      <c r="B54" s="329"/>
      <c r="C54" s="330"/>
      <c r="D54" s="230" t="s">
        <v>164</v>
      </c>
      <c r="E54" s="230"/>
      <c r="F54" s="230"/>
      <c r="G54" s="230" t="s">
        <v>160</v>
      </c>
      <c r="H54" s="230"/>
      <c r="I54" s="230"/>
      <c r="J54" s="230" t="s">
        <v>195</v>
      </c>
      <c r="K54" s="230"/>
      <c r="L54" s="230"/>
      <c r="M54" s="289" t="s">
        <v>196</v>
      </c>
      <c r="N54" s="291"/>
      <c r="O54" s="290"/>
    </row>
    <row r="55" ht="155.25" customHeight="1">
      <c r="A55" s="331"/>
      <c r="B55" s="332"/>
      <c r="C55" s="333"/>
      <c r="D55" s="7" t="s">
        <v>381</v>
      </c>
      <c r="E55" s="7" t="s">
        <v>210</v>
      </c>
      <c r="F55" s="7" t="s">
        <v>382</v>
      </c>
      <c r="G55" s="7" t="s">
        <v>381</v>
      </c>
      <c r="H55" s="7" t="s">
        <v>210</v>
      </c>
      <c r="I55" s="7" t="s">
        <v>382</v>
      </c>
      <c r="J55" s="7" t="s">
        <v>381</v>
      </c>
      <c r="K55" s="7" t="s">
        <v>210</v>
      </c>
      <c r="L55" s="7" t="s">
        <v>382</v>
      </c>
      <c r="M55" s="114" t="s">
        <v>165</v>
      </c>
      <c r="N55" s="114" t="s">
        <v>166</v>
      </c>
      <c r="O55" s="114" t="s">
        <v>226</v>
      </c>
    </row>
    <row r="56">
      <c r="A56" s="289">
        <v>1</v>
      </c>
      <c r="B56" s="291"/>
      <c r="C56" s="290"/>
      <c r="D56" s="7">
        <v>2</v>
      </c>
      <c r="E56" s="7">
        <v>3</v>
      </c>
      <c r="F56" s="7">
        <v>4</v>
      </c>
      <c r="G56" s="7">
        <v>5</v>
      </c>
      <c r="H56" s="6">
        <v>6</v>
      </c>
      <c r="I56" s="6">
        <v>7</v>
      </c>
      <c r="J56" s="6">
        <v>8</v>
      </c>
      <c r="K56" s="6">
        <v>9</v>
      </c>
      <c r="L56" s="6">
        <v>10</v>
      </c>
      <c r="M56" s="6">
        <v>11</v>
      </c>
      <c r="N56" s="6">
        <v>12</v>
      </c>
      <c r="O56" s="6">
        <v>13</v>
      </c>
    </row>
    <row r="57">
      <c r="A57" s="289" t="s">
        <v>479</v>
      </c>
      <c r="B57" s="291"/>
      <c r="C57" s="290"/>
      <c r="D57" s="178">
        <v>31885</v>
      </c>
      <c r="E57" s="178">
        <v>0</v>
      </c>
      <c r="F57" s="211">
        <v>0</v>
      </c>
      <c r="G57" s="178">
        <v>41485</v>
      </c>
      <c r="H57" s="178">
        <v>0</v>
      </c>
      <c r="I57" s="211">
        <v>0</v>
      </c>
      <c r="J57" s="185">
        <v>9600</v>
      </c>
      <c r="K57" s="185">
        <v>0</v>
      </c>
      <c r="L57" s="213">
        <v>0</v>
      </c>
      <c r="M57" s="176">
        <v>130.1</v>
      </c>
      <c r="N57" s="176">
        <v>0</v>
      </c>
      <c r="O57" s="212">
        <v>0</v>
      </c>
    </row>
    <row r="58" ht="24.95" customHeight="1">
      <c r="A58" s="307" t="s">
        <v>49</v>
      </c>
      <c r="B58" s="308"/>
      <c r="C58" s="309"/>
      <c r="D58" s="186">
        <v>31885</v>
      </c>
      <c r="E58" s="177">
        <v>0</v>
      </c>
      <c r="F58" s="210">
        <v>0</v>
      </c>
      <c r="G58" s="186">
        <v>41485</v>
      </c>
      <c r="H58" s="177">
        <v>0</v>
      </c>
      <c r="I58" s="210">
        <v>0</v>
      </c>
      <c r="J58" s="185">
        <v>9600</v>
      </c>
      <c r="K58" s="177">
        <v>0</v>
      </c>
      <c r="L58" s="210">
        <v>0</v>
      </c>
      <c r="M58" s="176">
        <v>130.1</v>
      </c>
      <c r="N58" s="177">
        <v>0</v>
      </c>
      <c r="O58" s="210">
        <v>0</v>
      </c>
    </row>
    <row r="59">
      <c r="A59" s="21"/>
      <c r="B59" s="22"/>
      <c r="C59" s="22"/>
      <c r="D59" s="22"/>
      <c r="E59" s="22"/>
      <c r="F59" s="12"/>
      <c r="G59" s="12"/>
      <c r="H59" s="12"/>
      <c r="I59" s="5"/>
      <c r="J59" s="5"/>
      <c r="K59" s="5"/>
      <c r="L59" s="5"/>
      <c r="M59" s="5"/>
      <c r="N59" s="5"/>
      <c r="O59" s="5"/>
    </row>
    <row r="60">
      <c r="A60" s="294" t="s">
        <v>64</v>
      </c>
      <c r="B60" s="294"/>
      <c r="C60" s="294"/>
      <c r="D60" s="294"/>
      <c r="E60" s="294"/>
      <c r="F60" s="294"/>
      <c r="G60" s="294"/>
      <c r="H60" s="294"/>
      <c r="I60" s="294"/>
      <c r="J60" s="294"/>
      <c r="K60" s="294"/>
      <c r="L60" s="294"/>
      <c r="M60" s="294"/>
      <c r="N60" s="294"/>
      <c r="O60" s="294"/>
    </row>
    <row r="61">
      <c r="A61" s="19"/>
    </row>
    <row r="62" ht="56.25" customHeight="1">
      <c r="A62" s="7" t="s">
        <v>106</v>
      </c>
      <c r="B62" s="230" t="s">
        <v>63</v>
      </c>
      <c r="C62" s="230"/>
      <c r="D62" s="230" t="s">
        <v>58</v>
      </c>
      <c r="E62" s="230"/>
      <c r="F62" s="230" t="s">
        <v>59</v>
      </c>
      <c r="G62" s="230"/>
      <c r="H62" s="230" t="s">
        <v>78</v>
      </c>
      <c r="I62" s="230"/>
      <c r="J62" s="230"/>
      <c r="K62" s="289" t="s">
        <v>76</v>
      </c>
      <c r="L62" s="290"/>
      <c r="M62" s="289" t="s">
        <v>31</v>
      </c>
      <c r="N62" s="291"/>
      <c r="O62" s="290"/>
    </row>
    <row r="63">
      <c r="A63" s="6">
        <v>1</v>
      </c>
      <c r="B63" s="238">
        <v>2</v>
      </c>
      <c r="C63" s="238"/>
      <c r="D63" s="238">
        <v>3</v>
      </c>
      <c r="E63" s="238"/>
      <c r="F63" s="238">
        <v>4</v>
      </c>
      <c r="G63" s="238"/>
      <c r="H63" s="238">
        <v>5</v>
      </c>
      <c r="I63" s="238"/>
      <c r="J63" s="238"/>
      <c r="K63" s="238">
        <v>6</v>
      </c>
      <c r="L63" s="238"/>
      <c r="M63" s="296">
        <v>7</v>
      </c>
      <c r="N63" s="297"/>
      <c r="O63" s="312"/>
    </row>
    <row r="64">
      <c r="A64" s="94" t="s">
        <v>488</v>
      </c>
      <c r="B64" s="300" t="s">
        <v>488</v>
      </c>
      <c r="C64" s="300"/>
      <c r="D64" s="310">
        <v>0</v>
      </c>
      <c r="E64" s="310"/>
      <c r="F64" s="310">
        <v>0</v>
      </c>
      <c r="G64" s="310"/>
      <c r="H64" s="311" t="s">
        <v>488</v>
      </c>
      <c r="I64" s="311"/>
      <c r="J64" s="311"/>
      <c r="K64" s="260">
        <v>0</v>
      </c>
      <c r="L64" s="271"/>
      <c r="M64" s="310">
        <v>0</v>
      </c>
      <c r="N64" s="310"/>
      <c r="O64" s="310"/>
    </row>
    <row r="65">
      <c r="A65" s="115" t="s">
        <v>49</v>
      </c>
      <c r="B65" s="319" t="s">
        <v>32</v>
      </c>
      <c r="C65" s="319"/>
      <c r="D65" s="319" t="s">
        <v>32</v>
      </c>
      <c r="E65" s="319"/>
      <c r="F65" s="319" t="s">
        <v>32</v>
      </c>
      <c r="G65" s="319"/>
      <c r="H65" s="318" t="s">
        <v>488</v>
      </c>
      <c r="I65" s="318"/>
      <c r="J65" s="318"/>
      <c r="K65" s="262">
        <v>0</v>
      </c>
      <c r="L65" s="264"/>
      <c r="M65" s="324">
        <v>0</v>
      </c>
      <c r="N65" s="324"/>
      <c r="O65" s="324"/>
    </row>
    <row r="66">
      <c r="A66" s="12"/>
      <c r="B66" s="24"/>
      <c r="C66" s="24"/>
      <c r="D66" s="24"/>
      <c r="E66" s="24"/>
      <c r="F66" s="24"/>
      <c r="G66" s="24"/>
      <c r="H66" s="24"/>
      <c r="I66" s="24"/>
      <c r="J66" s="24"/>
      <c r="K66" s="3"/>
      <c r="L66" s="3"/>
      <c r="M66" s="3"/>
      <c r="N66" s="3"/>
      <c r="O66" s="3"/>
    </row>
    <row r="67">
      <c r="A67" s="294" t="s">
        <v>65</v>
      </c>
      <c r="B67" s="294"/>
      <c r="C67" s="294"/>
      <c r="D67" s="294"/>
      <c r="E67" s="294"/>
      <c r="F67" s="294"/>
      <c r="G67" s="294"/>
      <c r="H67" s="294"/>
      <c r="I67" s="294"/>
      <c r="J67" s="294"/>
      <c r="K67" s="294"/>
      <c r="L67" s="294"/>
      <c r="M67" s="294"/>
      <c r="N67" s="294"/>
      <c r="O67" s="294"/>
    </row>
    <row r="68" ht="15" customHeight="1">
      <c r="A68" s="5"/>
      <c r="B68" s="17"/>
      <c r="C68" s="5"/>
      <c r="D68" s="5"/>
      <c r="E68" s="5"/>
      <c r="F68" s="5"/>
      <c r="G68" s="5"/>
      <c r="H68" s="5"/>
      <c r="I68" s="16"/>
    </row>
    <row r="69" ht="42.75" customHeight="1">
      <c r="A69" s="230" t="s">
        <v>57</v>
      </c>
      <c r="B69" s="230"/>
      <c r="C69" s="230"/>
      <c r="D69" s="230" t="s">
        <v>167</v>
      </c>
      <c r="E69" s="230"/>
      <c r="F69" s="230" t="s">
        <v>168</v>
      </c>
      <c r="G69" s="230"/>
      <c r="H69" s="230"/>
      <c r="I69" s="230"/>
      <c r="J69" s="230" t="s">
        <v>316</v>
      </c>
      <c r="K69" s="230"/>
      <c r="L69" s="230"/>
      <c r="M69" s="230"/>
      <c r="N69" s="230" t="s">
        <v>171</v>
      </c>
      <c r="O69" s="230"/>
    </row>
    <row r="70" ht="42.75" customHeight="1">
      <c r="A70" s="230"/>
      <c r="B70" s="230"/>
      <c r="C70" s="230"/>
      <c r="D70" s="230"/>
      <c r="E70" s="230"/>
      <c r="F70" s="238" t="s">
        <v>169</v>
      </c>
      <c r="G70" s="238"/>
      <c r="H70" s="230" t="s">
        <v>170</v>
      </c>
      <c r="I70" s="230"/>
      <c r="J70" s="238" t="s">
        <v>169</v>
      </c>
      <c r="K70" s="238"/>
      <c r="L70" s="230" t="s">
        <v>170</v>
      </c>
      <c r="M70" s="230"/>
      <c r="N70" s="230"/>
      <c r="O70" s="230"/>
    </row>
    <row r="71">
      <c r="A71" s="230">
        <v>1</v>
      </c>
      <c r="B71" s="230"/>
      <c r="C71" s="230"/>
      <c r="D71" s="289">
        <v>2</v>
      </c>
      <c r="E71" s="290"/>
      <c r="F71" s="289">
        <v>3</v>
      </c>
      <c r="G71" s="290"/>
      <c r="H71" s="296">
        <v>4</v>
      </c>
      <c r="I71" s="312"/>
      <c r="J71" s="296">
        <v>5</v>
      </c>
      <c r="K71" s="312"/>
      <c r="L71" s="296">
        <v>6</v>
      </c>
      <c r="M71" s="312"/>
      <c r="N71" s="296">
        <v>7</v>
      </c>
      <c r="O71" s="312"/>
    </row>
    <row r="72" ht="20.1" customHeight="1">
      <c r="A72" s="320" t="s">
        <v>207</v>
      </c>
      <c r="B72" s="320"/>
      <c r="C72" s="320"/>
      <c r="D72" s="313">
        <v>0</v>
      </c>
      <c r="E72" s="314"/>
      <c r="F72" s="313">
        <v>0</v>
      </c>
      <c r="G72" s="314"/>
      <c r="H72" s="313">
        <v>0</v>
      </c>
      <c r="I72" s="314"/>
      <c r="J72" s="313">
        <v>0</v>
      </c>
      <c r="K72" s="314"/>
      <c r="L72" s="313">
        <v>0</v>
      </c>
      <c r="M72" s="314"/>
      <c r="N72" s="322">
        <v>0</v>
      </c>
      <c r="O72" s="323"/>
    </row>
    <row r="73" ht="20.1" customHeight="1">
      <c r="A73" s="315" t="s">
        <v>87</v>
      </c>
      <c r="B73" s="315"/>
      <c r="C73" s="315"/>
      <c r="D73" s="316"/>
      <c r="E73" s="317"/>
      <c r="F73" s="316"/>
      <c r="G73" s="317"/>
      <c r="H73" s="316"/>
      <c r="I73" s="317"/>
      <c r="J73" s="316"/>
      <c r="K73" s="317"/>
      <c r="L73" s="316"/>
      <c r="M73" s="317"/>
      <c r="N73" s="316"/>
      <c r="O73" s="317"/>
    </row>
    <row r="74" ht="20.1" customHeight="1">
      <c r="A74" s="284" t="s">
        <v>488</v>
      </c>
      <c r="B74" s="284"/>
      <c r="C74" s="284"/>
      <c r="D74" s="260">
        <v>0</v>
      </c>
      <c r="E74" s="271"/>
      <c r="F74" s="260">
        <v>0</v>
      </c>
      <c r="G74" s="271"/>
      <c r="H74" s="260">
        <v>0</v>
      </c>
      <c r="I74" s="271"/>
      <c r="J74" s="260">
        <v>0</v>
      </c>
      <c r="K74" s="271"/>
      <c r="L74" s="260">
        <v>0</v>
      </c>
      <c r="M74" s="271"/>
      <c r="N74" s="260">
        <v>0</v>
      </c>
      <c r="O74" s="271"/>
    </row>
    <row r="75" ht="20.1" customHeight="1">
      <c r="A75" s="320" t="s">
        <v>208</v>
      </c>
      <c r="B75" s="320"/>
      <c r="C75" s="320"/>
      <c r="D75" s="313">
        <v>0</v>
      </c>
      <c r="E75" s="314"/>
      <c r="F75" s="313">
        <v>0</v>
      </c>
      <c r="G75" s="314"/>
      <c r="H75" s="313">
        <v>0</v>
      </c>
      <c r="I75" s="314"/>
      <c r="J75" s="313">
        <v>0</v>
      </c>
      <c r="K75" s="314"/>
      <c r="L75" s="313">
        <v>0</v>
      </c>
      <c r="M75" s="314"/>
      <c r="N75" s="322">
        <v>0</v>
      </c>
      <c r="O75" s="323"/>
    </row>
    <row r="76" ht="20.1" customHeight="1">
      <c r="A76" s="315" t="s">
        <v>88</v>
      </c>
      <c r="B76" s="315"/>
      <c r="C76" s="315"/>
      <c r="D76" s="316"/>
      <c r="E76" s="317"/>
      <c r="F76" s="316"/>
      <c r="G76" s="317"/>
      <c r="H76" s="316"/>
      <c r="I76" s="317"/>
      <c r="J76" s="316"/>
      <c r="K76" s="317"/>
      <c r="L76" s="316"/>
      <c r="M76" s="317"/>
      <c r="N76" s="316"/>
      <c r="O76" s="317"/>
    </row>
    <row r="77" ht="20.1" customHeight="1">
      <c r="A77" s="284" t="s">
        <v>488</v>
      </c>
      <c r="B77" s="284"/>
      <c r="C77" s="284"/>
      <c r="D77" s="260">
        <v>0</v>
      </c>
      <c r="E77" s="271"/>
      <c r="F77" s="260">
        <v>0</v>
      </c>
      <c r="G77" s="271"/>
      <c r="H77" s="260">
        <v>0</v>
      </c>
      <c r="I77" s="271"/>
      <c r="J77" s="260">
        <v>0</v>
      </c>
      <c r="K77" s="271"/>
      <c r="L77" s="260">
        <v>0</v>
      </c>
      <c r="M77" s="271"/>
      <c r="N77" s="260">
        <v>0</v>
      </c>
      <c r="O77" s="271"/>
    </row>
    <row r="78" ht="20.1" customHeight="1">
      <c r="A78" s="320" t="s">
        <v>209</v>
      </c>
      <c r="B78" s="320"/>
      <c r="C78" s="320"/>
      <c r="D78" s="313">
        <v>0</v>
      </c>
      <c r="E78" s="314"/>
      <c r="F78" s="313">
        <v>0</v>
      </c>
      <c r="G78" s="314"/>
      <c r="H78" s="313">
        <v>0</v>
      </c>
      <c r="I78" s="314"/>
      <c r="J78" s="313">
        <v>0</v>
      </c>
      <c r="K78" s="314"/>
      <c r="L78" s="313">
        <v>0</v>
      </c>
      <c r="M78" s="314"/>
      <c r="N78" s="322">
        <v>0</v>
      </c>
      <c r="O78" s="323"/>
    </row>
    <row r="79" ht="20.1" customHeight="1">
      <c r="A79" s="315" t="s">
        <v>87</v>
      </c>
      <c r="B79" s="315"/>
      <c r="C79" s="315"/>
      <c r="D79" s="316"/>
      <c r="E79" s="317"/>
      <c r="F79" s="316"/>
      <c r="G79" s="317"/>
      <c r="H79" s="316"/>
      <c r="I79" s="317"/>
      <c r="J79" s="316"/>
      <c r="K79" s="317"/>
      <c r="L79" s="316"/>
      <c r="M79" s="317"/>
      <c r="N79" s="316"/>
      <c r="O79" s="317"/>
    </row>
    <row r="80" ht="20.1" customHeight="1">
      <c r="A80" s="284" t="s">
        <v>488</v>
      </c>
      <c r="B80" s="284"/>
      <c r="C80" s="284"/>
      <c r="D80" s="260">
        <v>0</v>
      </c>
      <c r="E80" s="271"/>
      <c r="F80" s="260">
        <v>0</v>
      </c>
      <c r="G80" s="271"/>
      <c r="H80" s="260">
        <v>0</v>
      </c>
      <c r="I80" s="271"/>
      <c r="J80" s="260">
        <v>0</v>
      </c>
      <c r="K80" s="271"/>
      <c r="L80" s="260">
        <v>0</v>
      </c>
      <c r="M80" s="271"/>
      <c r="N80" s="260">
        <v>0</v>
      </c>
      <c r="O80" s="271"/>
    </row>
    <row r="81" ht="24.95" customHeight="1">
      <c r="A81" s="244" t="s">
        <v>49</v>
      </c>
      <c r="B81" s="244"/>
      <c r="C81" s="244"/>
      <c r="D81" s="262">
        <v>0</v>
      </c>
      <c r="E81" s="264"/>
      <c r="F81" s="262">
        <v>0</v>
      </c>
      <c r="G81" s="264"/>
      <c r="H81" s="262">
        <v>0</v>
      </c>
      <c r="I81" s="264"/>
      <c r="J81" s="262">
        <v>0</v>
      </c>
      <c r="K81" s="264"/>
      <c r="L81" s="262">
        <v>0</v>
      </c>
      <c r="M81" s="264"/>
      <c r="N81" s="262">
        <v>0</v>
      </c>
      <c r="O81" s="264"/>
    </row>
    <row r="82">
      <c r="C82" s="29"/>
      <c r="D82" s="29"/>
      <c r="E82" s="29"/>
    </row>
    <row r="83">
      <c r="C83" s="29"/>
      <c r="D83" s="29"/>
      <c r="E83" s="29"/>
    </row>
    <row r="84">
      <c r="C84" s="29"/>
      <c r="D84" s="29"/>
      <c r="E84" s="29"/>
    </row>
    <row r="85">
      <c r="C85" s="29"/>
      <c r="D85" s="29"/>
      <c r="E85" s="29"/>
    </row>
    <row r="86">
      <c r="C86" s="29"/>
      <c r="D86" s="29"/>
      <c r="E86" s="29"/>
    </row>
    <row r="87">
      <c r="C87" s="29"/>
      <c r="D87" s="29"/>
      <c r="E87" s="29"/>
    </row>
    <row r="88">
      <c r="C88" s="29"/>
      <c r="D88" s="29"/>
      <c r="E88" s="29"/>
    </row>
    <row r="89">
      <c r="C89" s="29"/>
      <c r="D89" s="29"/>
      <c r="E89" s="29"/>
    </row>
    <row r="90">
      <c r="C90" s="29"/>
      <c r="D90" s="29"/>
      <c r="E90" s="29"/>
    </row>
    <row r="91">
      <c r="C91" s="29"/>
      <c r="D91" s="29"/>
      <c r="E91" s="29"/>
    </row>
    <row r="92">
      <c r="C92" s="29"/>
      <c r="D92" s="29"/>
      <c r="E92" s="29"/>
    </row>
    <row r="93">
      <c r="C93" s="29"/>
      <c r="D93" s="29"/>
      <c r="E93" s="29"/>
    </row>
    <row r="94">
      <c r="C94" s="29"/>
      <c r="D94" s="29"/>
      <c r="E94" s="29"/>
    </row>
    <row r="95">
      <c r="C95" s="29"/>
      <c r="D95" s="29"/>
      <c r="E95" s="29"/>
    </row>
  </sheetData>
  <mergeCells>
    <mergeCell ref="I30:K30"/>
    <mergeCell ref="I22:K22"/>
    <mergeCell ref="L22:M22"/>
    <mergeCell ref="I21:K21"/>
    <mergeCell ref="A21:B21"/>
    <mergeCell ref="A22:B22"/>
    <mergeCell ref="C21:E21"/>
    <mergeCell ref="F21:H21"/>
    <mergeCell ref="C22:E22"/>
    <mergeCell ref="F22:H22"/>
    <mergeCell ref="F24:H24"/>
    <mergeCell ref="L24:M24"/>
    <mergeCell ref="F25:H25"/>
    <mergeCell ref="L25:M25"/>
    <mergeCell ref="I24:K24"/>
    <mergeCell ref="I27:K27"/>
    <mergeCell ref="F23:H23"/>
    <mergeCell ref="A28:B28"/>
    <mergeCell ref="C28:E28"/>
    <mergeCell ref="C27:E27"/>
    <mergeCell ref="A26:B26"/>
    <mergeCell ref="C26:E26"/>
    <mergeCell ref="C23:E23"/>
    <mergeCell ref="A24:B24"/>
    <mergeCell ref="A23:B23"/>
    <mergeCell ref="F27:H27"/>
    <mergeCell ref="F30:H30"/>
    <mergeCell ref="I25:K25"/>
    <mergeCell ref="F28:H28"/>
    <mergeCell ref="I28:K28"/>
    <mergeCell ref="F26:H26"/>
    <mergeCell ref="A30:B30"/>
    <mergeCell ref="A25:B25"/>
    <mergeCell ref="A29:B29"/>
    <mergeCell ref="C29:E29"/>
    <mergeCell ref="C30:E30"/>
    <mergeCell ref="N33:O33"/>
    <mergeCell ref="N35:O35"/>
    <mergeCell ref="L28:M28"/>
    <mergeCell ref="F37:H37"/>
    <mergeCell ref="L35:M35"/>
    <mergeCell ref="F35:H35"/>
    <mergeCell ref="F29:H29"/>
    <mergeCell ref="L29:M29"/>
    <mergeCell ref="L30:M30"/>
    <mergeCell ref="L31:M31"/>
    <mergeCell ref="I35:K35"/>
    <mergeCell ref="L32:M32"/>
    <mergeCell ref="A31:B31"/>
    <mergeCell ref="C31:E31"/>
    <mergeCell ref="C32:E32"/>
    <mergeCell ref="A35:B35"/>
    <mergeCell ref="L34:M34"/>
    <mergeCell ref="I34:K34"/>
    <mergeCell ref="F34:H34"/>
    <mergeCell ref="N30:O30"/>
    <mergeCell ref="N29:O29"/>
    <mergeCell ref="N28:O28"/>
    <mergeCell ref="A39:B39"/>
    <mergeCell ref="A36:B36"/>
    <mergeCell ref="C35:E35"/>
    <mergeCell ref="I31:K31"/>
    <mergeCell ref="I32:K32"/>
    <mergeCell ref="I33:K33"/>
    <mergeCell ref="N34:O34"/>
    <mergeCell ref="C36:E36"/>
    <mergeCell ref="C37:E37"/>
    <mergeCell ref="C38:E38"/>
    <mergeCell ref="A37:B37"/>
    <mergeCell ref="A56:C56"/>
    <mergeCell ref="A38:B38"/>
    <mergeCell ref="C39:E39"/>
    <mergeCell ref="C40:E40"/>
    <mergeCell ref="A54:C55"/>
    <mergeCell ref="F39:H39"/>
    <mergeCell ref="D62:E62"/>
    <mergeCell ref="G54:I54"/>
    <mergeCell ref="B62:C62"/>
    <mergeCell ref="A45:O45"/>
    <mergeCell ref="F40:H40"/>
    <mergeCell ref="N40:O40"/>
    <mergeCell ref="L40:M40"/>
    <mergeCell ref="L37:M37"/>
    <mergeCell ref="I36:K36"/>
    <mergeCell ref="N37:O37"/>
    <mergeCell ref="I37:K37"/>
    <mergeCell ref="I38:K38"/>
    <mergeCell ref="L38:M38"/>
    <mergeCell ref="N38:O38"/>
    <mergeCell ref="N81:O81"/>
    <mergeCell ref="J69:M69"/>
    <mergeCell ref="H70:I70"/>
    <mergeCell ref="L70:M70"/>
    <mergeCell ref="J76:K76"/>
    <mergeCell ref="J75:K75"/>
    <mergeCell ref="J70:K70"/>
    <mergeCell ref="L73:M73"/>
    <mergeCell ref="N79:O79"/>
    <mergeCell ref="L76:M76"/>
    <mergeCell ref="M65:O65"/>
    <mergeCell ref="A67:O67"/>
    <mergeCell ref="B65:C65"/>
    <mergeCell ref="N39:O39"/>
    <mergeCell ref="K65:L65"/>
    <mergeCell ref="A42:O42"/>
    <mergeCell ref="F47:O47"/>
    <mergeCell ref="D81:E81"/>
    <mergeCell ref="F81:G81"/>
    <mergeCell ref="H81:I81"/>
    <mergeCell ref="J81:K81"/>
    <mergeCell ref="N75:O75"/>
    <mergeCell ref="N76:O76"/>
    <mergeCell ref="N72:O72"/>
    <mergeCell ref="N78:O78"/>
    <mergeCell ref="N73:O73"/>
    <mergeCell ref="L81:M81"/>
    <mergeCell ref="L72:M72"/>
    <mergeCell ref="J79:K79"/>
    <mergeCell ref="J73:K73"/>
    <mergeCell ref="L75:M75"/>
    <mergeCell ref="L78:M78"/>
    <mergeCell ref="L79:M79"/>
    <mergeCell ref="F79:G79"/>
    <mergeCell ref="H79:I79"/>
    <mergeCell ref="H71:I71"/>
    <mergeCell ref="J71:K71"/>
    <mergeCell ref="J78:K78"/>
    <mergeCell ref="H78:I78"/>
    <mergeCell ref="J72:K72"/>
    <mergeCell ref="F72:G72"/>
    <mergeCell ref="H76:I76"/>
    <mergeCell ref="A72:C72"/>
    <mergeCell ref="A71:C71"/>
    <mergeCell ref="D71:E71"/>
    <mergeCell ref="F71:G71"/>
    <mergeCell ref="D72:E72"/>
    <mergeCell ref="A75:C75"/>
    <mergeCell ref="F78:G78"/>
    <mergeCell ref="D75:E75"/>
    <mergeCell ref="F75:G75"/>
    <mergeCell ref="H72:I72"/>
    <mergeCell ref="L71:M71"/>
    <mergeCell ref="N71:O71"/>
    <mergeCell ref="N69:O70"/>
    <mergeCell ref="A81:C81"/>
    <mergeCell ref="A79:C79"/>
    <mergeCell ref="A78:C78"/>
    <mergeCell ref="D78:E78"/>
    <mergeCell ref="D79:E79"/>
    <mergeCell ref="A76:C76"/>
    <mergeCell ref="A69:C70"/>
    <mergeCell ref="F69:I69"/>
    <mergeCell ref="H65:J65"/>
    <mergeCell ref="D69:E70"/>
    <mergeCell ref="D65:E65"/>
    <mergeCell ref="F65:G65"/>
    <mergeCell ref="F70:G70"/>
    <mergeCell ref="H75:I75"/>
    <mergeCell ref="A73:C73"/>
    <mergeCell ref="H73:I73"/>
    <mergeCell ref="F76:G76"/>
    <mergeCell ref="D76:E76"/>
    <mergeCell ref="D73:E73"/>
    <mergeCell ref="F73:G73"/>
    <mergeCell ref="D63:E63"/>
    <mergeCell ref="H63:J63"/>
    <mergeCell ref="K63:L63"/>
    <mergeCell ref="M63:O63"/>
    <mergeCell ref="B63:C63"/>
    <mergeCell ref="F63:G63"/>
    <mergeCell ref="A58:C58"/>
    <mergeCell ref="H62:J62"/>
    <mergeCell ref="K62:L62"/>
    <mergeCell ref="M62:O62"/>
    <mergeCell ref="A60:O60"/>
    <mergeCell ref="F62:G62"/>
    <mergeCell ref="N31:O31"/>
    <mergeCell ref="N32:O32"/>
    <mergeCell ref="I39:K39"/>
    <mergeCell ref="A40:B40"/>
    <mergeCell ref="N36:O36"/>
    <mergeCell ref="L33:M33"/>
    <mergeCell ref="L36:M36"/>
    <mergeCell ref="L39:M39"/>
    <mergeCell ref="F36:H36"/>
    <mergeCell ref="F38:H38"/>
    <mergeCell ref="I40:K40"/>
    <mergeCell ref="F48:O48"/>
    <mergeCell ref="J54:L54"/>
    <mergeCell ref="A52:J52"/>
    <mergeCell ref="D54:F54"/>
    <mergeCell ref="M54:O54"/>
    <mergeCell ref="C13:E13"/>
    <mergeCell ref="B48:E48"/>
    <mergeCell ref="B47:E47"/>
    <mergeCell ref="A27:B27"/>
    <mergeCell ref="A32:B32"/>
    <mergeCell ref="A14:B14"/>
    <mergeCell ref="A1:O1"/>
    <mergeCell ref="A2:O2"/>
    <mergeCell ref="A3:O3"/>
    <mergeCell ref="A4:O4"/>
    <mergeCell ref="L12:M12"/>
    <mergeCell ref="F12:H12"/>
    <mergeCell ref="I12:K12"/>
    <mergeCell ref="A5:O5"/>
    <mergeCell ref="A7:O7"/>
    <mergeCell ref="N13:O13"/>
    <mergeCell ref="N14:O14"/>
    <mergeCell ref="L13:M13"/>
    <mergeCell ref="A12:B12"/>
    <mergeCell ref="I13:K13"/>
    <mergeCell ref="N12:O12"/>
    <mergeCell ref="C12:E12"/>
    <mergeCell ref="F13:H13"/>
    <mergeCell ref="F14:H14"/>
    <mergeCell ref="A13:B13"/>
    <mergeCell ref="I14:K14"/>
    <mergeCell ref="L17:M17"/>
    <mergeCell ref="L19:M19"/>
    <mergeCell ref="L14:M14"/>
    <mergeCell ref="L15:M15"/>
    <mergeCell ref="F15:H15"/>
    <mergeCell ref="F18:H18"/>
    <mergeCell ref="F19:H19"/>
    <mergeCell ref="I15:K15"/>
    <mergeCell ref="L16:M16"/>
    <mergeCell ref="C14:E14"/>
    <mergeCell ref="N18:O18"/>
    <mergeCell ref="L20:M20"/>
    <mergeCell ref="N15:O15"/>
    <mergeCell ref="I20:K20"/>
    <mergeCell ref="I18:K18"/>
    <mergeCell ref="I19:K19"/>
    <mergeCell ref="F17:H17"/>
    <mergeCell ref="I17:K17"/>
    <mergeCell ref="I16:K16"/>
    <mergeCell ref="A17:B17"/>
    <mergeCell ref="C17:E17"/>
    <mergeCell ref="C19:E19"/>
    <mergeCell ref="C20:E20"/>
    <mergeCell ref="A20:B20"/>
    <mergeCell ref="F16:H16"/>
    <mergeCell ref="A15:B15"/>
    <mergeCell ref="C15:E15"/>
    <mergeCell ref="A16:B16"/>
    <mergeCell ref="C16:E16"/>
    <mergeCell ref="A33:B33"/>
    <mergeCell ref="A34:B34"/>
    <mergeCell ref="C33:E33"/>
    <mergeCell ref="A18:B18"/>
    <mergeCell ref="A19:B19"/>
    <mergeCell ref="C18:E18"/>
    <mergeCell ref="N16:O16"/>
    <mergeCell ref="L18:M18"/>
    <mergeCell ref="N20:O20"/>
    <mergeCell ref="N19:O19"/>
    <mergeCell ref="L21:M21"/>
    <mergeCell ref="N23:O23"/>
    <mergeCell ref="L23:M23"/>
    <mergeCell ref="C24:E24"/>
    <mergeCell ref="C34:E34"/>
    <mergeCell ref="C25:E25"/>
    <mergeCell ref="N17:O17"/>
    <mergeCell ref="F20:H20"/>
    <mergeCell ref="F33:H33"/>
    <mergeCell ref="F31:H31"/>
    <mergeCell ref="F32:H32"/>
    <mergeCell ref="N21:O21"/>
    <mergeCell ref="N22:O22"/>
    <mergeCell ref="I23:K23"/>
    <mergeCell ref="I26:K26"/>
    <mergeCell ref="I29:K29"/>
    <mergeCell ref="N25:O25"/>
    <mergeCell ref="N26:O26"/>
    <mergeCell ref="N24:O24"/>
    <mergeCell ref="N27:O27"/>
    <mergeCell ref="L26:M26"/>
    <mergeCell ref="L27:M27"/>
    <mergeCell ref="A43:O43"/>
    <mergeCell ref="F49:O49"/>
    <mergeCell ref="B49:E49"/>
    <mergeCell ref="F50:O50"/>
    <mergeCell ref="B50:E50"/>
    <mergeCell ref="F51:O51"/>
    <mergeCell ref="B51:E51"/>
    <mergeCell ref="A57:C57"/>
    <mergeCell ref="D64:E64"/>
    <mergeCell ref="M64:O64"/>
    <mergeCell ref="H64:J64"/>
    <mergeCell ref="F64:G64"/>
    <mergeCell ref="K64:L64"/>
    <mergeCell ref="B64:C64"/>
    <mergeCell ref="N74:O74"/>
    <mergeCell ref="L74:M74"/>
    <mergeCell ref="J74:K74"/>
    <mergeCell ref="A74:C74"/>
    <mergeCell ref="D74:E74"/>
    <mergeCell ref="F74:G74"/>
    <mergeCell ref="H74:I74"/>
    <mergeCell ref="N77:O77"/>
    <mergeCell ref="L77:M77"/>
    <mergeCell ref="J77:K77"/>
    <mergeCell ref="D77:E77"/>
    <mergeCell ref="F77:G77"/>
    <mergeCell ref="H77:I77"/>
    <mergeCell ref="A77:C77"/>
    <mergeCell ref="D80:E80"/>
    <mergeCell ref="F80:G80"/>
    <mergeCell ref="H80:I80"/>
    <mergeCell ref="J80:K80"/>
    <mergeCell ref="N80:O80"/>
    <mergeCell ref="L80:M80"/>
    <mergeCell ref="A80:C80"/>
    <mergeCell ref="A8:O8"/>
    <mergeCell ref="A9:O9"/>
    <mergeCell ref="A10:O10"/>
  </mergeCells>
  <phoneticPr fontId="3" type="noConversion"/>
  <pageMargins left="0.590551181102362" right="0.590551181102362" top="0.78740157480315" bottom="0.78740157480315" header="0.31496062992126" footer="0.15748031496063"/>
  <pageSetup paperSize="9" scale="46" orientation="landscape" horizontalDpi="1200" verticalDpi="1200" r:id="rId1"/>
  <headerFooter alignWithMargins="0">
    <oddHeader>&amp;C
&amp;"Times New Roman,обычный"&amp;16 &amp;14 13&amp;R&amp;"Times New Roman,обычный"&amp;14Продовження додатка 3
Таблиця 6  </oddHeader>
  </headerFooter>
  <rowBreaks count="1" manualBreakCount="1">
    <brk id="48" max="14" man="1"/>
  </rowBreaks>
  <ignoredErrors>
    <ignoredError sqref="M54:O54 C29:E29 C36:E37 N11:O11" evalError="1"/>
    <ignoredError sqref="D58:G58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indexed="43"/>
  </sheetPr>
  <dimension ref="A1:AF62"/>
  <sheetViews>
    <sheetView view="pageBreakPreview" topLeftCell="A7" zoomScale="44" zoomScaleNormal="63" zoomScaleSheetLayoutView="44" workbookViewId="0">
      <selection activeCell="W57" sqref="W57:AA57"/>
    </sheetView>
  </sheetViews>
  <sheetFormatPr defaultRowHeight="18.75"/>
  <cols>
    <col min="1" max="1" width="7.85546875" style="2" customWidth="1"/>
    <col min="2" max="2" width="4.42578125" style="2" customWidth="1"/>
    <col min="3" max="3" width="25.28515625" style="2" customWidth="1"/>
    <col min="4" max="6" width="8.42578125" style="2" customWidth="1"/>
    <col min="7" max="7" width="10" style="2" customWidth="1"/>
    <col min="8" max="9" width="11.28515625" style="2" customWidth="1"/>
    <col min="10" max="10" width="8.7109375" style="2" customWidth="1"/>
    <col min="11" max="11" width="7" style="2" customWidth="1"/>
    <col min="12" max="12" width="9" style="2" customWidth="1"/>
    <col min="13" max="13" width="12.28515625" style="2" customWidth="1"/>
    <col min="14" max="14" width="12.5703125" style="2" customWidth="1"/>
    <col min="15" max="15" width="14.5703125" style="2" customWidth="1"/>
    <col min="16" max="16" width="14" style="2" customWidth="1"/>
    <col min="17" max="17" width="12.5703125" style="2" customWidth="1"/>
    <col min="18" max="18" width="12.28515625" style="2" customWidth="1"/>
    <col min="19" max="19" width="14.5703125" style="2" customWidth="1"/>
    <col min="20" max="20" width="14" style="2" customWidth="1"/>
    <col min="21" max="21" width="12.5703125" style="2" customWidth="1"/>
    <col min="22" max="22" width="12.28515625" style="2" customWidth="1"/>
    <col min="23" max="23" width="14.85546875" style="2" customWidth="1"/>
    <col min="24" max="24" width="14" style="2" customWidth="1"/>
    <col min="25" max="25" width="12.5703125" style="2" customWidth="1"/>
    <col min="26" max="26" width="12.28515625" style="2" customWidth="1"/>
    <col min="27" max="27" width="14.5703125" style="2" customWidth="1"/>
    <col min="28" max="28" width="13.7109375" style="2" customWidth="1"/>
    <col min="29" max="29" width="12.28515625" style="2" customWidth="1"/>
    <col min="30" max="30" width="12" style="2" customWidth="1"/>
    <col min="31" max="31" width="14.5703125" style="2" customWidth="1"/>
    <col min="32" max="32" width="14" style="2" customWidth="1"/>
    <col min="33" max="16384" width="9.140625" style="2"/>
  </cols>
  <sheetData>
    <row r="1" ht="18.75" customHeight="1">
      <c r="C1" s="42" t="s">
        <v>302</v>
      </c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</row>
    <row r="2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</row>
    <row r="3" ht="45.75" customHeight="1">
      <c r="A3" s="379" t="s">
        <v>451</v>
      </c>
      <c r="B3" s="356" t="s">
        <v>139</v>
      </c>
      <c r="C3" s="357"/>
      <c r="D3" s="328" t="s">
        <v>140</v>
      </c>
      <c r="E3" s="329"/>
      <c r="F3" s="329"/>
      <c r="G3" s="328" t="s">
        <v>224</v>
      </c>
      <c r="H3" s="329"/>
      <c r="I3" s="329"/>
      <c r="J3" s="329"/>
      <c r="K3" s="329"/>
      <c r="L3" s="329"/>
      <c r="M3" s="329"/>
      <c r="N3" s="329"/>
      <c r="O3" s="329"/>
      <c r="P3" s="329"/>
      <c r="Q3" s="330"/>
      <c r="R3" s="296" t="s">
        <v>141</v>
      </c>
      <c r="S3" s="297"/>
      <c r="T3" s="297"/>
      <c r="U3" s="297"/>
      <c r="V3" s="297"/>
      <c r="W3" s="297"/>
      <c r="X3" s="297"/>
      <c r="Y3" s="297"/>
      <c r="Z3" s="312"/>
      <c r="AA3" s="230" t="s">
        <v>383</v>
      </c>
      <c r="AB3" s="238"/>
      <c r="AC3" s="238"/>
      <c r="AD3" s="230" t="s">
        <v>384</v>
      </c>
      <c r="AE3" s="238"/>
      <c r="AF3" s="238"/>
    </row>
    <row r="4" ht="77.25" customHeight="1">
      <c r="A4" s="380"/>
      <c r="B4" s="360"/>
      <c r="C4" s="361"/>
      <c r="D4" s="331"/>
      <c r="E4" s="332"/>
      <c r="F4" s="332"/>
      <c r="G4" s="331"/>
      <c r="H4" s="332"/>
      <c r="I4" s="332"/>
      <c r="J4" s="332"/>
      <c r="K4" s="332"/>
      <c r="L4" s="332"/>
      <c r="M4" s="332"/>
      <c r="N4" s="332"/>
      <c r="O4" s="332"/>
      <c r="P4" s="332"/>
      <c r="Q4" s="333"/>
      <c r="R4" s="289" t="s">
        <v>330</v>
      </c>
      <c r="S4" s="291"/>
      <c r="T4" s="290"/>
      <c r="U4" s="289" t="s">
        <v>331</v>
      </c>
      <c r="V4" s="291"/>
      <c r="W4" s="290"/>
      <c r="X4" s="289" t="s">
        <v>332</v>
      </c>
      <c r="Y4" s="291"/>
      <c r="Z4" s="290"/>
      <c r="AA4" s="238"/>
      <c r="AB4" s="238"/>
      <c r="AC4" s="238"/>
      <c r="AD4" s="238"/>
      <c r="AE4" s="238"/>
      <c r="AF4" s="238"/>
    </row>
    <row r="5" ht="18.75" customHeight="1">
      <c r="A5" s="101">
        <v>1</v>
      </c>
      <c r="B5" s="345">
        <v>2</v>
      </c>
      <c r="C5" s="346"/>
      <c r="D5" s="339">
        <v>3</v>
      </c>
      <c r="E5" s="340"/>
      <c r="F5" s="340"/>
      <c r="G5" s="339">
        <v>4</v>
      </c>
      <c r="H5" s="340"/>
      <c r="I5" s="340"/>
      <c r="J5" s="340"/>
      <c r="K5" s="340"/>
      <c r="L5" s="340"/>
      <c r="M5" s="340"/>
      <c r="N5" s="340"/>
      <c r="O5" s="340"/>
      <c r="P5" s="340"/>
      <c r="Q5" s="341"/>
      <c r="R5" s="339">
        <v>5</v>
      </c>
      <c r="S5" s="340"/>
      <c r="T5" s="341"/>
      <c r="U5" s="339">
        <v>6</v>
      </c>
      <c r="V5" s="340"/>
      <c r="W5" s="341"/>
      <c r="X5" s="381">
        <v>7</v>
      </c>
      <c r="Y5" s="382"/>
      <c r="Z5" s="383"/>
      <c r="AA5" s="381">
        <v>8</v>
      </c>
      <c r="AB5" s="382"/>
      <c r="AC5" s="383"/>
      <c r="AD5" s="381">
        <v>9</v>
      </c>
      <c r="AE5" s="382"/>
      <c r="AF5" s="383"/>
    </row>
    <row r="6" ht="20.1" customHeight="1">
      <c r="A6" s="101">
        <v>1</v>
      </c>
      <c r="B6" s="349" t="s">
        <v>580</v>
      </c>
      <c r="C6" s="350"/>
      <c r="D6" s="354" t="s">
        <v>581</v>
      </c>
      <c r="E6" s="355"/>
      <c r="F6" s="355"/>
      <c r="G6" s="354" t="s">
        <v>582</v>
      </c>
      <c r="H6" s="355"/>
      <c r="I6" s="355"/>
      <c r="J6" s="355"/>
      <c r="K6" s="355"/>
      <c r="L6" s="355"/>
      <c r="M6" s="355"/>
      <c r="N6" s="355"/>
      <c r="O6" s="355"/>
      <c r="P6" s="355"/>
      <c r="Q6" s="362"/>
      <c r="R6" s="260">
        <v>99.2</v>
      </c>
      <c r="S6" s="261"/>
      <c r="T6" s="271"/>
      <c r="U6" s="260">
        <v>116</v>
      </c>
      <c r="V6" s="261"/>
      <c r="W6" s="271"/>
      <c r="X6" s="260">
        <v>64.4</v>
      </c>
      <c r="Y6" s="261"/>
      <c r="Z6" s="271"/>
      <c r="AA6" s="260">
        <v>-51.6</v>
      </c>
      <c r="AB6" s="261"/>
      <c r="AC6" s="271"/>
      <c r="AD6" s="260">
        <v>55.5</v>
      </c>
      <c r="AE6" s="261"/>
      <c r="AF6" s="271"/>
    </row>
    <row r="7" ht="20.1" customHeight="1">
      <c r="A7" s="101">
        <v>2</v>
      </c>
      <c r="B7" s="349" t="s">
        <v>583</v>
      </c>
      <c r="C7" s="350"/>
      <c r="D7" s="354" t="s">
        <v>584</v>
      </c>
      <c r="E7" s="355"/>
      <c r="F7" s="355"/>
      <c r="G7" s="354" t="s">
        <v>582</v>
      </c>
      <c r="H7" s="355"/>
      <c r="I7" s="355"/>
      <c r="J7" s="355"/>
      <c r="K7" s="355"/>
      <c r="L7" s="355"/>
      <c r="M7" s="355"/>
      <c r="N7" s="355"/>
      <c r="O7" s="355"/>
      <c r="P7" s="355"/>
      <c r="Q7" s="362"/>
      <c r="R7" s="260">
        <v>1.5</v>
      </c>
      <c r="S7" s="261"/>
      <c r="T7" s="271"/>
      <c r="U7" s="260">
        <v>0</v>
      </c>
      <c r="V7" s="261"/>
      <c r="W7" s="271"/>
      <c r="X7" s="260">
        <v>0.1</v>
      </c>
      <c r="Y7" s="261"/>
      <c r="Z7" s="271"/>
      <c r="AA7" s="260">
        <v>0.1</v>
      </c>
      <c r="AB7" s="261"/>
      <c r="AC7" s="271"/>
      <c r="AD7" s="260">
        <v>0</v>
      </c>
      <c r="AE7" s="261"/>
      <c r="AF7" s="271"/>
    </row>
    <row r="8" ht="24.95" customHeight="1">
      <c r="A8" s="365" t="s">
        <v>49</v>
      </c>
      <c r="B8" s="366"/>
      <c r="C8" s="366"/>
      <c r="D8" s="366"/>
      <c r="E8" s="366"/>
      <c r="F8" s="366"/>
      <c r="G8" s="366"/>
      <c r="H8" s="366"/>
      <c r="I8" s="366"/>
      <c r="J8" s="366"/>
      <c r="K8" s="366"/>
      <c r="L8" s="366"/>
      <c r="M8" s="366"/>
      <c r="N8" s="366"/>
      <c r="O8" s="366"/>
      <c r="P8" s="366"/>
      <c r="Q8" s="367"/>
      <c r="R8" s="262">
        <v>100.7</v>
      </c>
      <c r="S8" s="263"/>
      <c r="T8" s="264"/>
      <c r="U8" s="262">
        <v>116</v>
      </c>
      <c r="V8" s="263"/>
      <c r="W8" s="264"/>
      <c r="X8" s="262">
        <v>64.5</v>
      </c>
      <c r="Y8" s="263"/>
      <c r="Z8" s="264"/>
      <c r="AA8" s="260">
        <v>-51.5</v>
      </c>
      <c r="AB8" s="261"/>
      <c r="AC8" s="271"/>
      <c r="AD8" s="260">
        <v>55.6</v>
      </c>
      <c r="AE8" s="261"/>
      <c r="AF8" s="271"/>
    </row>
    <row r="9" ht="11.25" customHeight="1">
      <c r="A9" s="23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105"/>
      <c r="O9" s="105"/>
      <c r="P9" s="105"/>
      <c r="Q9" s="105"/>
      <c r="R9" s="105"/>
      <c r="S9" s="105"/>
      <c r="T9" s="105"/>
      <c r="U9" s="105"/>
      <c r="V9" s="105"/>
      <c r="W9" s="105"/>
      <c r="X9" s="105"/>
      <c r="Y9" s="105"/>
      <c r="Z9" s="105"/>
      <c r="AA9" s="105"/>
      <c r="AB9" s="105"/>
      <c r="AC9" s="105"/>
      <c r="AD9" s="105"/>
      <c r="AE9" s="106"/>
      <c r="AF9" s="106"/>
    </row>
    <row r="10" ht="10.5" customHeight="1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5"/>
      <c r="O10" s="35"/>
      <c r="P10" s="35"/>
      <c r="Q10" s="35"/>
      <c r="R10" s="57"/>
      <c r="S10" s="57"/>
      <c r="T10" s="57"/>
      <c r="U10" s="57"/>
      <c r="V10" s="57"/>
      <c r="W10" s="57"/>
      <c r="X10" s="58"/>
      <c r="Y10" s="58"/>
      <c r="Z10" s="58"/>
      <c r="AA10" s="58"/>
      <c r="AB10" s="58"/>
      <c r="AC10" s="58"/>
      <c r="AD10" s="58"/>
      <c r="AE10" s="107"/>
      <c r="AF10" s="107"/>
    </row>
    <row r="11" s="42" customFormat="1" ht="18.75" customHeight="1">
      <c r="C11" s="42" t="s">
        <v>303</v>
      </c>
    </row>
    <row r="12" s="42" customFormat="1" ht="18.75" customHeight="1">
</row>
    <row r="13" ht="45.75" customHeight="1">
      <c r="A13" s="250" t="s">
        <v>451</v>
      </c>
      <c r="B13" s="356" t="s">
        <v>142</v>
      </c>
      <c r="C13" s="357"/>
      <c r="D13" s="230" t="s">
        <v>139</v>
      </c>
      <c r="E13" s="230"/>
      <c r="F13" s="230"/>
      <c r="G13" s="230"/>
      <c r="H13" s="328" t="s">
        <v>224</v>
      </c>
      <c r="I13" s="329"/>
      <c r="J13" s="329"/>
      <c r="K13" s="329"/>
      <c r="L13" s="329"/>
      <c r="M13" s="329"/>
      <c r="N13" s="329"/>
      <c r="O13" s="330"/>
      <c r="P13" s="328" t="s">
        <v>329</v>
      </c>
      <c r="Q13" s="330"/>
      <c r="R13" s="296" t="s">
        <v>141</v>
      </c>
      <c r="S13" s="297"/>
      <c r="T13" s="297"/>
      <c r="U13" s="297"/>
      <c r="V13" s="297"/>
      <c r="W13" s="297"/>
      <c r="X13" s="297"/>
      <c r="Y13" s="297"/>
      <c r="Z13" s="312"/>
      <c r="AA13" s="230" t="s">
        <v>383</v>
      </c>
      <c r="AB13" s="238"/>
      <c r="AC13" s="238"/>
      <c r="AD13" s="230" t="s">
        <v>384</v>
      </c>
      <c r="AE13" s="238"/>
      <c r="AF13" s="238"/>
    </row>
    <row r="14" ht="24.95" customHeight="1">
      <c r="A14" s="250"/>
      <c r="B14" s="358"/>
      <c r="C14" s="359"/>
      <c r="D14" s="230"/>
      <c r="E14" s="230"/>
      <c r="F14" s="230"/>
      <c r="G14" s="230"/>
      <c r="H14" s="342"/>
      <c r="I14" s="343"/>
      <c r="J14" s="343"/>
      <c r="K14" s="343"/>
      <c r="L14" s="343"/>
      <c r="M14" s="343"/>
      <c r="N14" s="343"/>
      <c r="O14" s="344"/>
      <c r="P14" s="342"/>
      <c r="Q14" s="344"/>
      <c r="R14" s="328" t="s">
        <v>330</v>
      </c>
      <c r="S14" s="329"/>
      <c r="T14" s="330"/>
      <c r="U14" s="328" t="s">
        <v>331</v>
      </c>
      <c r="V14" s="329"/>
      <c r="W14" s="330"/>
      <c r="X14" s="328" t="s">
        <v>332</v>
      </c>
      <c r="Y14" s="221"/>
      <c r="Z14" s="389"/>
      <c r="AA14" s="238"/>
      <c r="AB14" s="238"/>
      <c r="AC14" s="238"/>
      <c r="AD14" s="238"/>
      <c r="AE14" s="238"/>
      <c r="AF14" s="238"/>
    </row>
    <row r="15" ht="48" customHeight="1">
      <c r="A15" s="250"/>
      <c r="B15" s="360"/>
      <c r="C15" s="361"/>
      <c r="D15" s="230"/>
      <c r="E15" s="230"/>
      <c r="F15" s="230"/>
      <c r="G15" s="230"/>
      <c r="H15" s="331"/>
      <c r="I15" s="332"/>
      <c r="J15" s="332"/>
      <c r="K15" s="332"/>
      <c r="L15" s="332"/>
      <c r="M15" s="332"/>
      <c r="N15" s="332"/>
      <c r="O15" s="333"/>
      <c r="P15" s="331"/>
      <c r="Q15" s="333"/>
      <c r="R15" s="331"/>
      <c r="S15" s="332"/>
      <c r="T15" s="333"/>
      <c r="U15" s="331"/>
      <c r="V15" s="332"/>
      <c r="W15" s="333"/>
      <c r="X15" s="390"/>
      <c r="Y15" s="391"/>
      <c r="Z15" s="392"/>
      <c r="AA15" s="238"/>
      <c r="AB15" s="238"/>
      <c r="AC15" s="238"/>
      <c r="AD15" s="238"/>
      <c r="AE15" s="238"/>
      <c r="AF15" s="238"/>
    </row>
    <row r="16" ht="18.75" customHeight="1">
      <c r="A16" s="65">
        <v>1</v>
      </c>
      <c r="B16" s="345">
        <v>2</v>
      </c>
      <c r="C16" s="346"/>
      <c r="D16" s="384">
        <v>3</v>
      </c>
      <c r="E16" s="384"/>
      <c r="F16" s="384"/>
      <c r="G16" s="384"/>
      <c r="H16" s="339">
        <v>4</v>
      </c>
      <c r="I16" s="340"/>
      <c r="J16" s="340"/>
      <c r="K16" s="340"/>
      <c r="L16" s="340"/>
      <c r="M16" s="340"/>
      <c r="N16" s="340"/>
      <c r="O16" s="341"/>
      <c r="P16" s="339">
        <v>5</v>
      </c>
      <c r="Q16" s="341"/>
      <c r="R16" s="339">
        <v>6</v>
      </c>
      <c r="S16" s="340"/>
      <c r="T16" s="341"/>
      <c r="U16" s="339">
        <v>7</v>
      </c>
      <c r="V16" s="340"/>
      <c r="W16" s="341"/>
      <c r="X16" s="339">
        <v>8</v>
      </c>
      <c r="Y16" s="340"/>
      <c r="Z16" s="341"/>
      <c r="AA16" s="339">
        <v>9</v>
      </c>
      <c r="AB16" s="340"/>
      <c r="AC16" s="341"/>
      <c r="AD16" s="339">
        <v>10</v>
      </c>
      <c r="AE16" s="340"/>
      <c r="AF16" s="341"/>
    </row>
    <row r="17" ht="20.1" customHeight="1">
      <c r="A17" s="93">
        <v>1</v>
      </c>
      <c r="B17" s="347" t="s">
        <v>488</v>
      </c>
      <c r="C17" s="348"/>
      <c r="D17" s="364" t="s">
        <v>488</v>
      </c>
      <c r="E17" s="364"/>
      <c r="F17" s="364"/>
      <c r="G17" s="364"/>
      <c r="H17" s="351" t="s">
        <v>488</v>
      </c>
      <c r="I17" s="352"/>
      <c r="J17" s="352"/>
      <c r="K17" s="352"/>
      <c r="L17" s="352"/>
      <c r="M17" s="352"/>
      <c r="N17" s="352"/>
      <c r="O17" s="353"/>
      <c r="P17" s="368" t="s">
        <v>488</v>
      </c>
      <c r="Q17" s="369"/>
      <c r="R17" s="260">
        <v>0</v>
      </c>
      <c r="S17" s="261"/>
      <c r="T17" s="271"/>
      <c r="U17" s="260">
        <v>0</v>
      </c>
      <c r="V17" s="261"/>
      <c r="W17" s="271"/>
      <c r="X17" s="260">
        <v>0</v>
      </c>
      <c r="Y17" s="261"/>
      <c r="Z17" s="271"/>
      <c r="AA17" s="260">
        <f>X17-U17</f>
        <v>0</v>
      </c>
      <c r="AB17" s="261"/>
      <c r="AC17" s="271"/>
      <c r="AD17" s="260" t="e">
        <f>(X17/U17)*100</f>
        <v>#DIV/0!</v>
      </c>
      <c r="AE17" s="261"/>
      <c r="AF17" s="271"/>
    </row>
    <row r="18" ht="24.95" customHeight="1">
      <c r="A18" s="365" t="s">
        <v>49</v>
      </c>
      <c r="B18" s="366"/>
      <c r="C18" s="366"/>
      <c r="D18" s="366"/>
      <c r="E18" s="366"/>
      <c r="F18" s="366"/>
      <c r="G18" s="366"/>
      <c r="H18" s="366"/>
      <c r="I18" s="366"/>
      <c r="J18" s="366"/>
      <c r="K18" s="366"/>
      <c r="L18" s="366"/>
      <c r="M18" s="366"/>
      <c r="N18" s="366"/>
      <c r="O18" s="366"/>
      <c r="P18" s="366"/>
      <c r="Q18" s="367"/>
      <c r="R18" s="262">
        <v>0</v>
      </c>
      <c r="S18" s="263"/>
      <c r="T18" s="264"/>
      <c r="U18" s="262">
        <v>0</v>
      </c>
      <c r="V18" s="263"/>
      <c r="W18" s="264"/>
      <c r="X18" s="262">
        <v>0</v>
      </c>
      <c r="Y18" s="263"/>
      <c r="Z18" s="264"/>
      <c r="AA18" s="260">
        <v>0</v>
      </c>
      <c r="AB18" s="261"/>
      <c r="AC18" s="271"/>
      <c r="AD18" s="260">
        <v>0</v>
      </c>
      <c r="AE18" s="261"/>
      <c r="AF18" s="271"/>
    </row>
    <row r="19">
      <c r="A19" s="24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R19" s="28"/>
      <c r="S19" s="28"/>
      <c r="T19" s="28"/>
      <c r="U19" s="28"/>
      <c r="V19" s="28"/>
      <c r="AF19" s="28"/>
    </row>
    <row r="20" ht="16.5" customHeight="1">
      <c r="A20" s="24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R20" s="28"/>
      <c r="S20" s="28"/>
      <c r="T20" s="28"/>
      <c r="U20" s="28"/>
      <c r="V20" s="28"/>
      <c r="AF20" s="28"/>
    </row>
    <row r="21" s="42" customFormat="1" ht="18.75" customHeight="1">
      <c r="C21" s="42" t="s">
        <v>150</v>
      </c>
    </row>
    <row r="22">
      <c r="A22" s="25"/>
      <c r="B22" s="25"/>
      <c r="C22" s="25"/>
      <c r="D22" s="25"/>
      <c r="E22" s="25"/>
      <c r="F22" s="25"/>
      <c r="G22" s="25"/>
      <c r="H22" s="25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25"/>
      <c r="Z22" s="388"/>
      <c r="AA22" s="388"/>
      <c r="AB22" s="388"/>
      <c r="AD22" s="404" t="s">
        <v>385</v>
      </c>
      <c r="AE22" s="404"/>
      <c r="AF22" s="404"/>
    </row>
    <row r="23" ht="24.95" customHeight="1">
      <c r="A23" s="379" t="s">
        <v>451</v>
      </c>
      <c r="B23" s="356" t="s">
        <v>173</v>
      </c>
      <c r="C23" s="409"/>
      <c r="D23" s="409"/>
      <c r="E23" s="409"/>
      <c r="F23" s="409"/>
      <c r="G23" s="409"/>
      <c r="H23" s="409"/>
      <c r="I23" s="409"/>
      <c r="J23" s="409"/>
      <c r="K23" s="409"/>
      <c r="L23" s="357"/>
      <c r="M23" s="385" t="s">
        <v>48</v>
      </c>
      <c r="N23" s="386"/>
      <c r="O23" s="386"/>
      <c r="P23" s="387"/>
      <c r="Q23" s="385" t="s">
        <v>77</v>
      </c>
      <c r="R23" s="386"/>
      <c r="S23" s="386"/>
      <c r="T23" s="387"/>
      <c r="U23" s="385" t="s">
        <v>206</v>
      </c>
      <c r="V23" s="386"/>
      <c r="W23" s="386"/>
      <c r="X23" s="387"/>
      <c r="Y23" s="385" t="s">
        <v>107</v>
      </c>
      <c r="Z23" s="386"/>
      <c r="AA23" s="386"/>
      <c r="AB23" s="387"/>
      <c r="AC23" s="385" t="s">
        <v>49</v>
      </c>
      <c r="AD23" s="386"/>
      <c r="AE23" s="386"/>
      <c r="AF23" s="387"/>
    </row>
    <row r="24" ht="24.95" customHeight="1">
      <c r="A24" s="406"/>
      <c r="B24" s="358"/>
      <c r="C24" s="410"/>
      <c r="D24" s="410"/>
      <c r="E24" s="410"/>
      <c r="F24" s="410"/>
      <c r="G24" s="410"/>
      <c r="H24" s="410"/>
      <c r="I24" s="410"/>
      <c r="J24" s="410"/>
      <c r="K24" s="410"/>
      <c r="L24" s="359"/>
      <c r="M24" s="377" t="s">
        <v>169</v>
      </c>
      <c r="N24" s="377" t="s">
        <v>170</v>
      </c>
      <c r="O24" s="377" t="s">
        <v>189</v>
      </c>
      <c r="P24" s="377" t="s">
        <v>190</v>
      </c>
      <c r="Q24" s="377" t="s">
        <v>169</v>
      </c>
      <c r="R24" s="377" t="s">
        <v>170</v>
      </c>
      <c r="S24" s="377" t="s">
        <v>189</v>
      </c>
      <c r="T24" s="377" t="s">
        <v>190</v>
      </c>
      <c r="U24" s="377" t="s">
        <v>169</v>
      </c>
      <c r="V24" s="377" t="s">
        <v>170</v>
      </c>
      <c r="W24" s="377" t="s">
        <v>189</v>
      </c>
      <c r="X24" s="377" t="s">
        <v>190</v>
      </c>
      <c r="Y24" s="377" t="s">
        <v>169</v>
      </c>
      <c r="Z24" s="377" t="s">
        <v>170</v>
      </c>
      <c r="AA24" s="377" t="s">
        <v>189</v>
      </c>
      <c r="AB24" s="377" t="s">
        <v>190</v>
      </c>
      <c r="AC24" s="377" t="s">
        <v>169</v>
      </c>
      <c r="AD24" s="377" t="s">
        <v>170</v>
      </c>
      <c r="AE24" s="377" t="s">
        <v>189</v>
      </c>
      <c r="AF24" s="377" t="s">
        <v>190</v>
      </c>
    </row>
    <row r="25" ht="24.95" customHeight="1">
      <c r="A25" s="380"/>
      <c r="B25" s="360"/>
      <c r="C25" s="411"/>
      <c r="D25" s="411"/>
      <c r="E25" s="411"/>
      <c r="F25" s="411"/>
      <c r="G25" s="411"/>
      <c r="H25" s="411"/>
      <c r="I25" s="411"/>
      <c r="J25" s="411"/>
      <c r="K25" s="411"/>
      <c r="L25" s="361"/>
      <c r="M25" s="378"/>
      <c r="N25" s="378"/>
      <c r="O25" s="378"/>
      <c r="P25" s="378"/>
      <c r="Q25" s="378"/>
      <c r="R25" s="378"/>
      <c r="S25" s="378"/>
      <c r="T25" s="378"/>
      <c r="U25" s="378"/>
      <c r="V25" s="378"/>
      <c r="W25" s="378"/>
      <c r="X25" s="378"/>
      <c r="Y25" s="378"/>
      <c r="Z25" s="378"/>
      <c r="AA25" s="378"/>
      <c r="AB25" s="378"/>
      <c r="AC25" s="378"/>
      <c r="AD25" s="378"/>
      <c r="AE25" s="378"/>
      <c r="AF25" s="378"/>
    </row>
    <row r="26" ht="18.75" customHeight="1">
      <c r="A26" s="103">
        <v>1</v>
      </c>
      <c r="B26" s="400">
        <v>2</v>
      </c>
      <c r="C26" s="400"/>
      <c r="D26" s="400"/>
      <c r="E26" s="400"/>
      <c r="F26" s="400"/>
      <c r="G26" s="400"/>
      <c r="H26" s="400"/>
      <c r="I26" s="400"/>
      <c r="J26" s="400"/>
      <c r="K26" s="400"/>
      <c r="L26" s="400"/>
      <c r="M26" s="209">
        <v>3</v>
      </c>
      <c r="N26" s="209">
        <v>4</v>
      </c>
      <c r="O26" s="209">
        <v>5</v>
      </c>
      <c r="P26" s="209">
        <v>6</v>
      </c>
      <c r="Q26" s="209">
        <v>7</v>
      </c>
      <c r="R26" s="209">
        <v>8</v>
      </c>
      <c r="S26" s="209">
        <v>9</v>
      </c>
      <c r="T26" s="209">
        <v>10</v>
      </c>
      <c r="U26" s="209">
        <v>11</v>
      </c>
      <c r="V26" s="209">
        <v>12</v>
      </c>
      <c r="W26" s="209">
        <v>13</v>
      </c>
      <c r="X26" s="209">
        <v>14</v>
      </c>
      <c r="Y26" s="209">
        <v>15</v>
      </c>
      <c r="Z26" s="209">
        <v>16</v>
      </c>
      <c r="AA26" s="209">
        <v>17</v>
      </c>
      <c r="AB26" s="209">
        <v>18</v>
      </c>
      <c r="AC26" s="209">
        <v>19</v>
      </c>
      <c r="AD26" s="209">
        <v>20</v>
      </c>
      <c r="AE26" s="209">
        <v>21</v>
      </c>
      <c r="AF26" s="209">
        <v>22</v>
      </c>
    </row>
    <row r="27" ht="20.1" customHeight="1">
      <c r="A27" s="104">
        <v>1</v>
      </c>
      <c r="B27" s="396" t="s">
        <v>585</v>
      </c>
      <c r="C27" s="396"/>
      <c r="D27" s="396"/>
      <c r="E27" s="396"/>
      <c r="F27" s="396"/>
      <c r="G27" s="396"/>
      <c r="H27" s="396"/>
      <c r="I27" s="396"/>
      <c r="J27" s="396"/>
      <c r="K27" s="396"/>
      <c r="L27" s="396"/>
      <c r="M27" s="178">
        <v>0</v>
      </c>
      <c r="N27" s="178">
        <v>0</v>
      </c>
      <c r="O27" s="178">
        <f>N27-M27</f>
        <v>0</v>
      </c>
      <c r="P27" s="178" t="e">
        <f>N27/M27*100</f>
        <v>#DIV/0!</v>
      </c>
      <c r="Q27" s="178">
        <v>0</v>
      </c>
      <c r="R27" s="178">
        <v>0</v>
      </c>
      <c r="S27" s="178">
        <f>R27-Q27</f>
        <v>0</v>
      </c>
      <c r="T27" s="178" t="e">
        <f>R27/Q27*100</f>
        <v>#DIV/0!</v>
      </c>
      <c r="U27" s="178">
        <v>100</v>
      </c>
      <c r="V27" s="178">
        <v>443.1</v>
      </c>
      <c r="W27" s="178">
        <f>V27-U27</f>
        <v>0</v>
      </c>
      <c r="X27" s="178" t="e">
        <f>V27/U27*100</f>
        <v>#DIV/0!</v>
      </c>
      <c r="Y27" s="178">
        <v>0</v>
      </c>
      <c r="Z27" s="178">
        <v>0</v>
      </c>
      <c r="AA27" s="178">
        <f>Z27-Y27</f>
        <v>0</v>
      </c>
      <c r="AB27" s="178" t="e">
        <f>Z27/Y27*100</f>
        <v>#DIV/0!</v>
      </c>
      <c r="AC27" s="178">
        <f>SUM(M27,Q27,U27,Y27)</f>
        <v>0</v>
      </c>
      <c r="AD27" s="178">
        <f>SUM(N27,R27,V27,Z27)</f>
        <v>0</v>
      </c>
      <c r="AE27" s="178">
        <f>AD27-AC27</f>
        <v>0</v>
      </c>
      <c r="AF27" s="178" t="e">
        <f>AD27/AC27*100</f>
        <v>#DIV/0!</v>
      </c>
    </row>
    <row r="28" ht="20.1" customHeight="1">
      <c r="A28" s="104">
        <v>2</v>
      </c>
      <c r="B28" s="396" t="s">
        <v>586</v>
      </c>
      <c r="C28" s="396"/>
      <c r="D28" s="396"/>
      <c r="E28" s="396"/>
      <c r="F28" s="396"/>
      <c r="G28" s="396"/>
      <c r="H28" s="396"/>
      <c r="I28" s="396"/>
      <c r="J28" s="396"/>
      <c r="K28" s="396"/>
      <c r="L28" s="396"/>
      <c r="M28" s="178">
        <v>0</v>
      </c>
      <c r="N28" s="178">
        <v>0</v>
      </c>
      <c r="O28" s="178">
        <f>N28-M28</f>
        <v>0</v>
      </c>
      <c r="P28" s="178" t="e">
        <f>N28/M28*100</f>
        <v>#DIV/0!</v>
      </c>
      <c r="Q28" s="178">
        <v>0</v>
      </c>
      <c r="R28" s="178">
        <v>0</v>
      </c>
      <c r="S28" s="178">
        <f>R28-Q28</f>
        <v>0</v>
      </c>
      <c r="T28" s="178" t="e">
        <f>R28/Q28*100</f>
        <v>#DIV/0!</v>
      </c>
      <c r="U28" s="178">
        <v>40</v>
      </c>
      <c r="V28" s="178">
        <v>315.2</v>
      </c>
      <c r="W28" s="178">
        <f>V28-U28</f>
        <v>0</v>
      </c>
      <c r="X28" s="178" t="e">
        <f>V28/U28*100</f>
        <v>#DIV/0!</v>
      </c>
      <c r="Y28" s="178">
        <v>0</v>
      </c>
      <c r="Z28" s="178">
        <v>24.8</v>
      </c>
      <c r="AA28" s="178">
        <f>Z28-Y28</f>
        <v>0</v>
      </c>
      <c r="AB28" s="178" t="e">
        <f>Z28/Y28*100</f>
        <v>#DIV/0!</v>
      </c>
      <c r="AC28" s="178">
        <f>SUM(M28,Q28,U28,Y28)</f>
        <v>0</v>
      </c>
      <c r="AD28" s="178">
        <f>SUM(N28,R28,V28,Z28)</f>
        <v>0</v>
      </c>
      <c r="AE28" s="178">
        <f>AD28-AC28</f>
        <v>0</v>
      </c>
      <c r="AF28" s="178" t="e">
        <f>AD28/AC28*100</f>
        <v>#DIV/0!</v>
      </c>
    </row>
    <row r="29" ht="20.1" customHeight="1">
      <c r="A29" s="104">
        <v>3</v>
      </c>
      <c r="B29" s="396" t="s">
        <v>587</v>
      </c>
      <c r="C29" s="396"/>
      <c r="D29" s="396"/>
      <c r="E29" s="396"/>
      <c r="F29" s="396"/>
      <c r="G29" s="396"/>
      <c r="H29" s="396"/>
      <c r="I29" s="396"/>
      <c r="J29" s="396"/>
      <c r="K29" s="396"/>
      <c r="L29" s="396"/>
      <c r="M29" s="178">
        <v>0</v>
      </c>
      <c r="N29" s="178">
        <v>0</v>
      </c>
      <c r="O29" s="178">
        <f>N29-M29</f>
        <v>0</v>
      </c>
      <c r="P29" s="178" t="e">
        <f>N29/M29*100</f>
        <v>#DIV/0!</v>
      </c>
      <c r="Q29" s="178">
        <v>0</v>
      </c>
      <c r="R29" s="178">
        <v>0</v>
      </c>
      <c r="S29" s="178">
        <f>R29-Q29</f>
        <v>0</v>
      </c>
      <c r="T29" s="178" t="e">
        <f>R29/Q29*100</f>
        <v>#DIV/0!</v>
      </c>
      <c r="U29" s="178">
        <v>0</v>
      </c>
      <c r="V29" s="178">
        <v>27.4</v>
      </c>
      <c r="W29" s="178">
        <f>V29-U29</f>
        <v>0</v>
      </c>
      <c r="X29" s="178" t="e">
        <f>V29/U29*100</f>
        <v>#DIV/0!</v>
      </c>
      <c r="Y29" s="178">
        <v>0</v>
      </c>
      <c r="Z29" s="178">
        <v>0</v>
      </c>
      <c r="AA29" s="178">
        <f>Z29-Y29</f>
        <v>0</v>
      </c>
      <c r="AB29" s="178" t="e">
        <f>Z29/Y29*100</f>
        <v>#DIV/0!</v>
      </c>
      <c r="AC29" s="178">
        <f>SUM(M29,Q29,U29,Y29)</f>
        <v>0</v>
      </c>
      <c r="AD29" s="178">
        <f>SUM(N29,R29,V29,Z29)</f>
        <v>0</v>
      </c>
      <c r="AE29" s="178">
        <f>AD29-AC29</f>
        <v>0</v>
      </c>
      <c r="AF29" s="178" t="e">
        <f>AD29/AC29*100</f>
        <v>#DIV/0!</v>
      </c>
    </row>
    <row r="30" ht="20.1" customHeight="1">
      <c r="A30" s="104">
        <v>4</v>
      </c>
      <c r="B30" s="396" t="s">
        <v>588</v>
      </c>
      <c r="C30" s="396"/>
      <c r="D30" s="396"/>
      <c r="E30" s="396"/>
      <c r="F30" s="396"/>
      <c r="G30" s="396"/>
      <c r="H30" s="396"/>
      <c r="I30" s="396"/>
      <c r="J30" s="396"/>
      <c r="K30" s="396"/>
      <c r="L30" s="396"/>
      <c r="M30" s="178">
        <v>0</v>
      </c>
      <c r="N30" s="178">
        <v>0</v>
      </c>
      <c r="O30" s="178">
        <f>N30-M30</f>
        <v>0</v>
      </c>
      <c r="P30" s="178" t="e">
        <f>N30/M30*100</f>
        <v>#DIV/0!</v>
      </c>
      <c r="Q30" s="178">
        <v>0</v>
      </c>
      <c r="R30" s="178">
        <v>0</v>
      </c>
      <c r="S30" s="178">
        <f>R30-Q30</f>
        <v>0</v>
      </c>
      <c r="T30" s="178" t="e">
        <f>R30/Q30*100</f>
        <v>#DIV/0!</v>
      </c>
      <c r="U30" s="178">
        <v>0</v>
      </c>
      <c r="V30" s="178">
        <v>0</v>
      </c>
      <c r="W30" s="178">
        <f>V30-U30</f>
        <v>0</v>
      </c>
      <c r="X30" s="178" t="e">
        <f>V30/U30*100</f>
        <v>#DIV/0!</v>
      </c>
      <c r="Y30" s="178">
        <v>0</v>
      </c>
      <c r="Z30" s="178">
        <v>0</v>
      </c>
      <c r="AA30" s="178">
        <f>Z30-Y30</f>
        <v>0</v>
      </c>
      <c r="AB30" s="178" t="e">
        <f>Z30/Y30*100</f>
        <v>#DIV/0!</v>
      </c>
      <c r="AC30" s="178">
        <f>SUM(M30,Q30,U30,Y30)</f>
        <v>0</v>
      </c>
      <c r="AD30" s="178">
        <f>SUM(N30,R30,V30,Z30)</f>
        <v>0</v>
      </c>
      <c r="AE30" s="178">
        <f>AD30-AC30</f>
        <v>0</v>
      </c>
      <c r="AF30" s="178" t="e">
        <f>AD30/AC30*100</f>
        <v>#DIV/0!</v>
      </c>
    </row>
    <row r="31" ht="24.95" customHeight="1">
      <c r="A31" s="401" t="s">
        <v>49</v>
      </c>
      <c r="B31" s="402"/>
      <c r="C31" s="402"/>
      <c r="D31" s="402"/>
      <c r="E31" s="402"/>
      <c r="F31" s="402"/>
      <c r="G31" s="402"/>
      <c r="H31" s="402"/>
      <c r="I31" s="402"/>
      <c r="J31" s="402"/>
      <c r="K31" s="402"/>
      <c r="L31" s="403"/>
      <c r="M31" s="186">
        <v>0</v>
      </c>
      <c r="N31" s="186">
        <v>0</v>
      </c>
      <c r="O31" s="177">
        <v>0</v>
      </c>
      <c r="P31" s="177">
        <v>0</v>
      </c>
      <c r="Q31" s="186">
        <v>0</v>
      </c>
      <c r="R31" s="186">
        <v>0</v>
      </c>
      <c r="S31" s="177">
        <v>0</v>
      </c>
      <c r="T31" s="177">
        <v>0</v>
      </c>
      <c r="U31" s="186">
        <v>140</v>
      </c>
      <c r="V31" s="186">
        <v>785.7</v>
      </c>
      <c r="W31" s="177">
        <v>645.7</v>
      </c>
      <c r="X31" s="177">
        <v>561.2</v>
      </c>
      <c r="Y31" s="186">
        <v>0</v>
      </c>
      <c r="Z31" s="186">
        <v>24.8</v>
      </c>
      <c r="AA31" s="177">
        <v>24.8</v>
      </c>
      <c r="AB31" s="177">
        <v>0</v>
      </c>
      <c r="AC31" s="186">
        <v>140</v>
      </c>
      <c r="AD31" s="186">
        <v>810.5</v>
      </c>
      <c r="AE31" s="177">
        <v>670.5</v>
      </c>
      <c r="AF31" s="177">
        <v>578.9</v>
      </c>
    </row>
    <row r="32" ht="24.95" customHeight="1">
      <c r="A32" s="397" t="s">
        <v>50</v>
      </c>
      <c r="B32" s="398"/>
      <c r="C32" s="398"/>
      <c r="D32" s="398"/>
      <c r="E32" s="398"/>
      <c r="F32" s="398"/>
      <c r="G32" s="398"/>
      <c r="H32" s="398"/>
      <c r="I32" s="398"/>
      <c r="J32" s="398"/>
      <c r="K32" s="398"/>
      <c r="L32" s="399"/>
      <c r="M32" s="185">
        <v>0</v>
      </c>
      <c r="N32" s="185">
        <v>0</v>
      </c>
      <c r="O32" s="178"/>
      <c r="P32" s="178"/>
      <c r="Q32" s="185">
        <v>0</v>
      </c>
      <c r="R32" s="185">
        <v>0</v>
      </c>
      <c r="S32" s="178"/>
      <c r="T32" s="178"/>
      <c r="U32" s="185">
        <v>100</v>
      </c>
      <c r="V32" s="185">
        <v>96.9</v>
      </c>
      <c r="W32" s="178"/>
      <c r="X32" s="178"/>
      <c r="Y32" s="185">
        <v>0</v>
      </c>
      <c r="Z32" s="185">
        <v>3.1</v>
      </c>
      <c r="AA32" s="178"/>
      <c r="AB32" s="178"/>
      <c r="AC32" s="185">
        <v>100</v>
      </c>
      <c r="AD32" s="185">
        <v>100</v>
      </c>
      <c r="AE32" s="178"/>
      <c r="AF32" s="178"/>
    </row>
    <row r="33" ht="15" customHeight="1">
      <c r="A33" s="16"/>
      <c r="B33" s="16"/>
      <c r="C33" s="16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</row>
    <row r="34" ht="15" customHeight="1">
      <c r="A34" s="16"/>
      <c r="B34" s="16"/>
      <c r="C34" s="16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</row>
    <row r="35" s="42" customFormat="1" ht="31.5" customHeight="1">
      <c r="C35" s="42" t="s">
        <v>174</v>
      </c>
    </row>
    <row r="36" s="84" customFormat="1">
      <c r="A36" s="2"/>
      <c r="B36" s="2"/>
      <c r="C36" s="2"/>
      <c r="D36" s="2"/>
      <c r="E36" s="2"/>
      <c r="F36" s="2"/>
      <c r="G36" s="2"/>
      <c r="H36" s="2"/>
      <c r="I36" s="2"/>
      <c r="J36" s="2"/>
      <c r="L36" s="2"/>
      <c r="AD36" s="408" t="s">
        <v>385</v>
      </c>
      <c r="AE36" s="408"/>
      <c r="AF36" s="408"/>
    </row>
    <row r="37" s="85" customFormat="1" ht="34.5" customHeight="1">
      <c r="A37" s="238" t="s">
        <v>451</v>
      </c>
      <c r="B37" s="328" t="s">
        <v>216</v>
      </c>
      <c r="C37" s="330"/>
      <c r="D37" s="230" t="s">
        <v>217</v>
      </c>
      <c r="E37" s="230"/>
      <c r="F37" s="230" t="s">
        <v>147</v>
      </c>
      <c r="G37" s="230"/>
      <c r="H37" s="230" t="s">
        <v>324</v>
      </c>
      <c r="I37" s="230"/>
      <c r="J37" s="230" t="s">
        <v>325</v>
      </c>
      <c r="K37" s="230"/>
      <c r="L37" s="230" t="s">
        <v>461</v>
      </c>
      <c r="M37" s="230"/>
      <c r="N37" s="230"/>
      <c r="O37" s="230"/>
      <c r="P37" s="230"/>
      <c r="Q37" s="230"/>
      <c r="R37" s="230"/>
      <c r="S37" s="230"/>
      <c r="T37" s="230"/>
      <c r="U37" s="230"/>
      <c r="V37" s="407" t="s">
        <v>452</v>
      </c>
      <c r="W37" s="407"/>
      <c r="X37" s="407"/>
      <c r="Y37" s="407"/>
      <c r="Z37" s="407"/>
      <c r="AA37" s="407" t="s">
        <v>453</v>
      </c>
      <c r="AB37" s="407"/>
      <c r="AC37" s="407"/>
      <c r="AD37" s="407"/>
      <c r="AE37" s="407"/>
      <c r="AF37" s="407"/>
    </row>
    <row r="38" s="85" customFormat="1" ht="52.5" customHeight="1">
      <c r="A38" s="238"/>
      <c r="B38" s="342"/>
      <c r="C38" s="344"/>
      <c r="D38" s="230"/>
      <c r="E38" s="230"/>
      <c r="F38" s="230"/>
      <c r="G38" s="230"/>
      <c r="H38" s="230"/>
      <c r="I38" s="230"/>
      <c r="J38" s="230"/>
      <c r="K38" s="230"/>
      <c r="L38" s="230" t="s">
        <v>200</v>
      </c>
      <c r="M38" s="230"/>
      <c r="N38" s="230" t="s">
        <v>204</v>
      </c>
      <c r="O38" s="230"/>
      <c r="P38" s="230" t="s">
        <v>205</v>
      </c>
      <c r="Q38" s="230"/>
      <c r="R38" s="230"/>
      <c r="S38" s="230"/>
      <c r="T38" s="230"/>
      <c r="U38" s="230"/>
      <c r="V38" s="407"/>
      <c r="W38" s="407"/>
      <c r="X38" s="407"/>
      <c r="Y38" s="407"/>
      <c r="Z38" s="407"/>
      <c r="AA38" s="407"/>
      <c r="AB38" s="407"/>
      <c r="AC38" s="407"/>
      <c r="AD38" s="407"/>
      <c r="AE38" s="407"/>
      <c r="AF38" s="407"/>
    </row>
    <row r="39" s="86" customFormat="1" ht="82.5" customHeight="1">
      <c r="A39" s="238"/>
      <c r="B39" s="331"/>
      <c r="C39" s="333"/>
      <c r="D39" s="230"/>
      <c r="E39" s="230"/>
      <c r="F39" s="230"/>
      <c r="G39" s="230"/>
      <c r="H39" s="230"/>
      <c r="I39" s="230"/>
      <c r="J39" s="230"/>
      <c r="K39" s="230"/>
      <c r="L39" s="230"/>
      <c r="M39" s="230"/>
      <c r="N39" s="230"/>
      <c r="O39" s="230"/>
      <c r="P39" s="230" t="s">
        <v>201</v>
      </c>
      <c r="Q39" s="230"/>
      <c r="R39" s="230" t="s">
        <v>202</v>
      </c>
      <c r="S39" s="230"/>
      <c r="T39" s="230" t="s">
        <v>203</v>
      </c>
      <c r="U39" s="230"/>
      <c r="V39" s="407"/>
      <c r="W39" s="407"/>
      <c r="X39" s="407"/>
      <c r="Y39" s="407"/>
      <c r="Z39" s="407"/>
      <c r="AA39" s="407"/>
      <c r="AB39" s="407"/>
      <c r="AC39" s="407"/>
      <c r="AD39" s="407"/>
      <c r="AE39" s="407"/>
      <c r="AF39" s="407"/>
    </row>
    <row r="40" s="85" customFormat="1" ht="18.75" customHeight="1">
      <c r="A40" s="67">
        <v>1</v>
      </c>
      <c r="B40" s="289">
        <v>2</v>
      </c>
      <c r="C40" s="290"/>
      <c r="D40" s="230">
        <v>3</v>
      </c>
      <c r="E40" s="230"/>
      <c r="F40" s="230">
        <v>4</v>
      </c>
      <c r="G40" s="230"/>
      <c r="H40" s="230">
        <v>5</v>
      </c>
      <c r="I40" s="230"/>
      <c r="J40" s="230">
        <v>6</v>
      </c>
      <c r="K40" s="230"/>
      <c r="L40" s="289">
        <v>7</v>
      </c>
      <c r="M40" s="290"/>
      <c r="N40" s="289">
        <v>8</v>
      </c>
      <c r="O40" s="290"/>
      <c r="P40" s="230">
        <v>9</v>
      </c>
      <c r="Q40" s="230"/>
      <c r="R40" s="238">
        <v>10</v>
      </c>
      <c r="S40" s="238"/>
      <c r="T40" s="230">
        <v>11</v>
      </c>
      <c r="U40" s="230"/>
      <c r="V40" s="230">
        <v>12</v>
      </c>
      <c r="W40" s="230"/>
      <c r="X40" s="230"/>
      <c r="Y40" s="230"/>
      <c r="Z40" s="230"/>
      <c r="AA40" s="230">
        <v>13</v>
      </c>
      <c r="AB40" s="230"/>
      <c r="AC40" s="230"/>
      <c r="AD40" s="230"/>
      <c r="AE40" s="230"/>
      <c r="AF40" s="230"/>
    </row>
    <row r="41" s="85" customFormat="1" ht="20.1" customHeight="1">
      <c r="A41" s="102">
        <v>1</v>
      </c>
      <c r="B41" s="394" t="s">
        <v>488</v>
      </c>
      <c r="C41" s="395"/>
      <c r="D41" s="393" t="s">
        <v>488</v>
      </c>
      <c r="E41" s="393"/>
      <c r="F41" s="310">
        <v>0</v>
      </c>
      <c r="G41" s="310"/>
      <c r="H41" s="310">
        <v>0</v>
      </c>
      <c r="I41" s="310"/>
      <c r="J41" s="310">
        <v>0</v>
      </c>
      <c r="K41" s="310"/>
      <c r="L41" s="260">
        <v>0</v>
      </c>
      <c r="M41" s="271"/>
      <c r="N41" s="272">
        <f>SUM(P41,R41,T41)</f>
        <v>0</v>
      </c>
      <c r="O41" s="274"/>
      <c r="P41" s="310">
        <v>0</v>
      </c>
      <c r="Q41" s="310"/>
      <c r="R41" s="310">
        <v>0</v>
      </c>
      <c r="S41" s="310"/>
      <c r="T41" s="310">
        <v>0</v>
      </c>
      <c r="U41" s="310"/>
      <c r="V41" s="363" t="s">
        <v>488</v>
      </c>
      <c r="W41" s="363"/>
      <c r="X41" s="363"/>
      <c r="Y41" s="363"/>
      <c r="Z41" s="363"/>
      <c r="AA41" s="405" t="s">
        <v>488</v>
      </c>
      <c r="AB41" s="405"/>
      <c r="AC41" s="405"/>
      <c r="AD41" s="405"/>
      <c r="AE41" s="405"/>
      <c r="AF41" s="405"/>
    </row>
    <row r="42" s="85" customFormat="1" ht="24.95" customHeight="1">
      <c r="A42" s="372" t="s">
        <v>49</v>
      </c>
      <c r="B42" s="373"/>
      <c r="C42" s="373"/>
      <c r="D42" s="373"/>
      <c r="E42" s="374"/>
      <c r="F42" s="370">
        <v>0</v>
      </c>
      <c r="G42" s="370"/>
      <c r="H42" s="370">
        <v>0</v>
      </c>
      <c r="I42" s="370"/>
      <c r="J42" s="370">
        <v>0</v>
      </c>
      <c r="K42" s="370"/>
      <c r="L42" s="370">
        <v>0</v>
      </c>
      <c r="M42" s="370"/>
      <c r="N42" s="370">
        <v>0</v>
      </c>
      <c r="O42" s="370"/>
      <c r="P42" s="370">
        <v>0</v>
      </c>
      <c r="Q42" s="370"/>
      <c r="R42" s="370">
        <v>0</v>
      </c>
      <c r="S42" s="370"/>
      <c r="T42" s="370">
        <v>0</v>
      </c>
      <c r="U42" s="370"/>
      <c r="V42" s="371" t="s">
        <v>488</v>
      </c>
      <c r="W42" s="371"/>
      <c r="X42" s="371"/>
      <c r="Y42" s="371"/>
      <c r="Z42" s="371"/>
      <c r="AA42" s="375" t="s">
        <v>488</v>
      </c>
      <c r="AB42" s="375"/>
      <c r="AC42" s="375"/>
      <c r="AD42" s="375"/>
      <c r="AE42" s="375"/>
      <c r="AF42" s="375"/>
    </row>
    <row r="43" ht="15" customHeight="1">
      <c r="A43" s="16"/>
      <c r="B43" s="16"/>
      <c r="C43" s="16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</row>
    <row r="44" ht="15" customHeight="1">
      <c r="A44" s="16"/>
      <c r="B44" s="16"/>
      <c r="C44" s="16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</row>
    <row r="45" ht="15" customHeight="1">
      <c r="A45" s="16"/>
      <c r="B45" s="16"/>
      <c r="C45" s="16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</row>
    <row r="46" ht="15" customHeight="1">
      <c r="A46" s="16"/>
      <c r="B46" s="229" t="s">
        <v>485</v>
      </c>
      <c r="C46" s="229"/>
      <c r="D46" s="229"/>
      <c r="E46" s="229"/>
      <c r="F46" s="229"/>
      <c r="G46" s="229"/>
      <c r="H46" s="18"/>
      <c r="I46" s="18"/>
      <c r="J46" s="18"/>
      <c r="K46" s="18"/>
      <c r="L46" s="18"/>
      <c r="M46" s="376"/>
      <c r="N46" s="376"/>
      <c r="O46" s="376"/>
      <c r="P46" s="376"/>
      <c r="Q46" s="376"/>
      <c r="R46" s="18"/>
      <c r="S46" s="18"/>
      <c r="T46" s="18"/>
      <c r="U46" s="18"/>
      <c r="V46" s="18"/>
      <c r="W46" s="222" t="s">
        <v>484</v>
      </c>
      <c r="X46" s="222"/>
      <c r="Y46" s="222"/>
      <c r="Z46" s="222"/>
      <c r="AA46" s="222"/>
    </row>
    <row r="47" s="4" customFormat="1">
      <c r="B47" s="221" t="s">
        <v>68</v>
      </c>
      <c r="C47" s="221"/>
      <c r="D47" s="221"/>
      <c r="E47" s="221"/>
      <c r="F47" s="221"/>
      <c r="G47" s="221"/>
      <c r="H47" s="42"/>
      <c r="I47" s="42"/>
      <c r="J47" s="42"/>
      <c r="K47" s="42"/>
      <c r="L47" s="42"/>
      <c r="M47" s="221" t="s">
        <v>69</v>
      </c>
      <c r="N47" s="221"/>
      <c r="O47" s="221"/>
      <c r="P47" s="221"/>
      <c r="Q47" s="221"/>
      <c r="V47" s="2"/>
      <c r="W47" s="221" t="s">
        <v>108</v>
      </c>
      <c r="X47" s="221"/>
      <c r="Y47" s="221"/>
      <c r="Z47" s="221"/>
      <c r="AA47" s="221"/>
    </row>
    <row r="48" s="34" customFormat="1" ht="16.5" customHeight="1">
      <c r="C48" s="111"/>
      <c r="D48" s="72"/>
      <c r="E48" s="72"/>
      <c r="F48" s="71"/>
      <c r="G48" s="71"/>
      <c r="H48" s="71"/>
      <c r="I48" s="71"/>
      <c r="J48" s="71"/>
      <c r="K48" s="71"/>
      <c r="L48" s="71"/>
      <c r="M48" s="71"/>
      <c r="O48" s="72"/>
      <c r="P48" s="72"/>
      <c r="Q48" s="72"/>
      <c r="R48" s="72"/>
      <c r="S48" s="72"/>
      <c r="T48" s="72"/>
      <c r="U48" s="72"/>
      <c r="V48" s="72"/>
      <c r="W48" s="72"/>
      <c r="X48" s="72"/>
      <c r="Y48" s="72"/>
      <c r="Z48" s="72"/>
      <c r="AA48" s="72"/>
    </row>
    <row r="49" s="4" customFormat="1">
      <c r="F49" s="24"/>
      <c r="G49" s="24"/>
      <c r="H49" s="24"/>
      <c r="I49" s="24"/>
      <c r="J49" s="24"/>
      <c r="K49" s="24"/>
      <c r="L49" s="24"/>
      <c r="Q49" s="24"/>
      <c r="R49" s="24"/>
      <c r="S49" s="24"/>
      <c r="T49" s="24"/>
      <c r="X49" s="24"/>
      <c r="Y49" s="24"/>
      <c r="Z49" s="24"/>
      <c r="AA49" s="24"/>
    </row>
    <row r="50">
      <c r="C50" s="36"/>
      <c r="D50" s="36"/>
      <c r="E50" s="36"/>
      <c r="F50" s="36"/>
      <c r="G50" s="36"/>
      <c r="H50" s="36"/>
      <c r="I50" s="113"/>
      <c r="J50" s="113"/>
      <c r="K50" s="113"/>
      <c r="L50" s="113"/>
      <c r="M50" s="113"/>
      <c r="N50" s="113"/>
      <c r="O50" s="113"/>
      <c r="P50" s="113"/>
      <c r="Q50" s="113"/>
      <c r="R50" s="113"/>
      <c r="S50" s="113"/>
      <c r="T50" s="113"/>
      <c r="U50" s="36"/>
      <c r="V50" s="36"/>
    </row>
    <row r="51"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</row>
    <row r="52"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</row>
    <row r="53">
      <c r="C53" s="37"/>
    </row>
    <row r="56" ht="19.5">
      <c r="C56" s="38"/>
    </row>
    <row r="57" ht="19.5">
      <c r="C57" s="38"/>
    </row>
    <row r="58" ht="19.5">
      <c r="C58" s="38"/>
    </row>
    <row r="59" ht="19.5">
      <c r="C59" s="38"/>
    </row>
    <row r="60" ht="19.5">
      <c r="C60" s="38"/>
    </row>
    <row r="61" ht="19.5">
      <c r="C61" s="38"/>
    </row>
    <row r="62" ht="19.5">
      <c r="C62" s="38"/>
    </row>
  </sheetData>
  <mergeCells>
    <mergeCell ref="AC23:AF23"/>
    <mergeCell ref="AD24:AD25"/>
    <mergeCell ref="AE24:AE25"/>
    <mergeCell ref="AF24:AF25"/>
    <mergeCell ref="V24:V25"/>
    <mergeCell ref="B23:L25"/>
    <mergeCell ref="Q23:T23"/>
    <mergeCell ref="Y23:AB23"/>
    <mergeCell ref="Y24:Y25"/>
    <mergeCell ref="Z24:Z25"/>
    <mergeCell ref="AA24:AA25"/>
    <mergeCell ref="AB24:AB25"/>
    <mergeCell ref="AA37:AF39"/>
    <mergeCell ref="AD36:AF36"/>
    <mergeCell ref="AC24:AC25"/>
    <mergeCell ref="A23:A25"/>
    <mergeCell ref="D37:E39"/>
    <mergeCell ref="V37:Z39"/>
    <mergeCell ref="AA40:AF40"/>
    <mergeCell ref="T24:T25"/>
    <mergeCell ref="U24:U25"/>
    <mergeCell ref="T40:U40"/>
    <mergeCell ref="AD22:AF22"/>
    <mergeCell ref="U23:X23"/>
    <mergeCell ref="P38:U38"/>
    <mergeCell ref="S24:S25"/>
    <mergeCell ref="W24:W25"/>
    <mergeCell ref="X24:X25"/>
    <mergeCell ref="Q24:Q25"/>
    <mergeCell ref="R24:R25"/>
    <mergeCell ref="B26:L26"/>
    <mergeCell ref="O24:O25"/>
    <mergeCell ref="A31:L31"/>
    <mergeCell ref="N40:O40"/>
    <mergeCell ref="A32:L32"/>
    <mergeCell ref="A37:A39"/>
    <mergeCell ref="B37:C39"/>
    <mergeCell ref="L37:U37"/>
    <mergeCell ref="L38:M39"/>
    <mergeCell ref="J37:K39"/>
    <mergeCell ref="B40:C40"/>
    <mergeCell ref="F37:G39"/>
    <mergeCell ref="F40:G40"/>
    <mergeCell ref="H37:I39"/>
    <mergeCell ref="X8:Z8"/>
    <mergeCell ref="AA13:AC15"/>
    <mergeCell ref="R13:Z13"/>
    <mergeCell ref="AA16:AC16"/>
    <mergeCell ref="R14:T15"/>
    <mergeCell ref="R16:T16"/>
    <mergeCell ref="L40:M40"/>
    <mergeCell ref="D40:E40"/>
    <mergeCell ref="H40:I40"/>
    <mergeCell ref="J40:K40"/>
    <mergeCell ref="M24:M25"/>
    <mergeCell ref="N24:N25"/>
    <mergeCell ref="M23:P23"/>
    <mergeCell ref="AA8:AC8"/>
    <mergeCell ref="Z22:AB22"/>
    <mergeCell ref="X14:Z15"/>
    <mergeCell ref="U14:W15"/>
    <mergeCell ref="A18:Q18"/>
    <mergeCell ref="P16:Q16"/>
    <mergeCell ref="D16:G16"/>
    <mergeCell ref="H16:O16"/>
    <mergeCell ref="AD5:AF5"/>
    <mergeCell ref="AA5:AC5"/>
    <mergeCell ref="B5:C5"/>
    <mergeCell ref="D5:F5"/>
    <mergeCell ref="X5:Z5"/>
    <mergeCell ref="AD3:AF4"/>
    <mergeCell ref="AA3:AC4"/>
    <mergeCell ref="R3:Z3"/>
    <mergeCell ref="R4:T4"/>
    <mergeCell ref="G5:Q5"/>
    <mergeCell ref="A3:A4"/>
    <mergeCell ref="U4:W4"/>
    <mergeCell ref="X4:Z4"/>
    <mergeCell ref="R5:T5"/>
    <mergeCell ref="U5:W5"/>
    <mergeCell ref="G3:Q4"/>
    <mergeCell ref="B3:C4"/>
    <mergeCell ref="D3:F4"/>
    <mergeCell ref="R8:T8"/>
    <mergeCell ref="AD8:AF8"/>
    <mergeCell ref="U8:W8"/>
    <mergeCell ref="N38:O39"/>
    <mergeCell ref="AD13:AF15"/>
    <mergeCell ref="P13:Q15"/>
    <mergeCell ref="P24:P25"/>
    <mergeCell ref="U16:W16"/>
    <mergeCell ref="R18:T18"/>
    <mergeCell ref="V40:Z40"/>
    <mergeCell ref="T39:U39"/>
    <mergeCell ref="P40:Q40"/>
    <mergeCell ref="P39:Q39"/>
    <mergeCell ref="R39:S39"/>
    <mergeCell ref="R40:S40"/>
    <mergeCell ref="B47:G47"/>
    <mergeCell ref="W47:AA47"/>
    <mergeCell ref="M46:Q46"/>
    <mergeCell ref="M47:Q47"/>
    <mergeCell ref="R42:S42"/>
    <mergeCell ref="H42:I42"/>
    <mergeCell ref="L42:M42"/>
    <mergeCell ref="N42:O42"/>
    <mergeCell ref="B46:G46"/>
    <mergeCell ref="W46:AA46"/>
    <mergeCell ref="T42:U42"/>
    <mergeCell ref="V42:Z42"/>
    <mergeCell ref="J42:K42"/>
    <mergeCell ref="P42:Q42"/>
    <mergeCell ref="F42:G42"/>
    <mergeCell ref="A42:E42"/>
    <mergeCell ref="AA42:AF42"/>
    <mergeCell ref="A8:Q8"/>
    <mergeCell ref="B13:C15"/>
    <mergeCell ref="AA18:AC18"/>
    <mergeCell ref="AD18:AF18"/>
    <mergeCell ref="X18:Z18"/>
    <mergeCell ref="U18:W18"/>
    <mergeCell ref="A13:A15"/>
    <mergeCell ref="D13:G15"/>
    <mergeCell ref="H13:O15"/>
    <mergeCell ref="X16:Z16"/>
    <mergeCell ref="B16:C16"/>
    <mergeCell ref="AD16:AF16"/>
    <mergeCell ref="B6:C6"/>
    <mergeCell ref="D6:F6"/>
    <mergeCell ref="AA6:AC6"/>
    <mergeCell ref="U6:W6"/>
    <mergeCell ref="G6:Q6"/>
    <mergeCell ref="X6:Z6"/>
    <mergeCell ref="AD6:AF6"/>
    <mergeCell ref="R6:T6"/>
    <mergeCell ref="B7:C7"/>
    <mergeCell ref="D7:F7"/>
    <mergeCell ref="AA7:AC7"/>
    <mergeCell ref="U7:W7"/>
    <mergeCell ref="G7:Q7"/>
    <mergeCell ref="X7:Z7"/>
    <mergeCell ref="AD7:AF7"/>
    <mergeCell ref="R7:T7"/>
    <mergeCell ref="X17:Z17"/>
    <mergeCell ref="R17:T17"/>
    <mergeCell ref="AA17:AC17"/>
    <mergeCell ref="D17:G17"/>
    <mergeCell ref="P17:Q17"/>
    <mergeCell ref="H17:O17"/>
    <mergeCell ref="B17:C17"/>
    <mergeCell ref="U17:W17"/>
    <mergeCell ref="AD17:AF17"/>
    <mergeCell ref="B27:L27"/>
    <mergeCell ref="B28:L28"/>
    <mergeCell ref="B29:L29"/>
    <mergeCell ref="B30:L30"/>
    <mergeCell ref="AA41:AF41"/>
    <mergeCell ref="N41:O41"/>
    <mergeCell ref="H41:I41"/>
    <mergeCell ref="F41:G41"/>
    <mergeCell ref="D41:E41"/>
    <mergeCell ref="B41:C41"/>
    <mergeCell ref="J41:K41"/>
    <mergeCell ref="L41:M41"/>
    <mergeCell ref="R41:S41"/>
    <mergeCell ref="P41:Q41"/>
    <mergeCell ref="T41:U41"/>
    <mergeCell ref="V41:Z41"/>
  </mergeCells>
  <phoneticPr fontId="3" type="noConversion"/>
  <pageMargins left="0.78740157480315" right="0.078740157480315" top="0.78740157480315" bottom="0.78740157480315" header="0.31496062992126" footer="0.31496062992126"/>
  <pageSetup paperSize="9" scale="35" orientation="landscape" verticalDpi="1200" r:id="rId1"/>
  <headerFooter alignWithMargins="0">
    <oddHeader>&amp;C&amp;"Times New Roman,обычный"&amp;16
 &amp;14 15&amp;R&amp;"Times New Roman,обычный"&amp;14Продовження додатка 3
Таблиця 6</oddHeader>
  </headerFooter>
  <ignoredErrors>
    <ignoredError sqref="AE37:AF37 R10 R23 M36 F53:G53" formulaRange="1"/>
    <ignoredError sqref="AA37:AB37 O37 M37 P37:Q37 S37:U37 W37:Y37" evalError="1" formulaRange="1"/>
    <ignoredError sqref="AC37:AD37 P35 N37 R37 V37 Z37 P33:P34 X32 AD6:AF6 T33:T34 AD19:AF19 X33:X34 P32 X35 T32 T35 AB33:AB34 AB32 AB35" evalError="1"/>
    <ignoredError sqref="AC36:AD36 P36:Q36 Y36:Z36 U36:V36" evalError="1" formula="1" formulaRange="1"/>
    <ignoredError sqref="T36 X36 AB36" evalError="1" formula="1"/>
    <ignoredError sqref="W36 AA3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HeadingPairs>
    <vt:vector baseType="variant" size="2">
      <vt:variant>
        <vt:lpstr>Worksheets</vt:lpstr>
      </vt:variant>
      <vt:variant>
        <vt:i4>8</vt:i4>
      </vt:variant>
    </vt:vector>
  </HeadingPairs>
  <TitlesOfParts>
    <vt:vector baseType="lpstr" size="8">
      <vt:lpstr>Осн. фін. пок.</vt:lpstr>
      <vt:lpstr>I. Фін результат</vt:lpstr>
      <vt:lpstr>ІІ. Розр. з бюджетом</vt:lpstr>
      <vt:lpstr>ІІІ. Рух грош. коштів</vt:lpstr>
      <vt:lpstr>IV. Кап. інвестиції</vt:lpstr>
      <vt:lpstr> V. Коефіцієнти</vt:lpstr>
      <vt:lpstr>6.1. Інша інфо_1</vt:lpstr>
      <vt:lpstr>6.2. Інша інфо_2</vt:lpstr>
    </vt:vector>
  </TitlesOfParts>
  <Application>Microsoft Excel</Application>
  <AppVersion>12.000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</dc:creator>
  <cp:lastModifiedBy>Igor Kovalenko</cp:lastModifiedBy>
  <cp:lastPrinted>2018-09-14T07:38:05Z</cp:lastPrinted>
  <dcterms:created xsi:type="dcterms:W3CDTF">2022-05-23T14:42:35Z</dcterms:created>
  <dcterms:modified xsi:type="dcterms:W3CDTF">2022-05-23T11:42:35Z</dcterms:modified>
</cp:coreProperties>
</file>