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zhyk_HM\Desktop\ДП\Звіти\УФІЯ\2021\"/>
    </mc:Choice>
  </mc:AlternateContent>
  <bookViews>
    <workbookView xWindow="28680" yWindow="-120" windowWidth="20640" windowHeight="11160" tabRatio="956"/>
  </bookViews>
  <sheets>
    <sheet name="Осн. фін. пок." sheetId="1" r:id="rId1"/>
    <sheet name="I. Фін результат" sheetId="2" r:id="rId2"/>
    <sheet name="ІІ. Розр. з бюджетом" sheetId="3" r:id="rId3"/>
    <sheet name="ІІІ. Рух грош. коштів" sheetId="4" r:id="rId4"/>
    <sheet name="IV. Кап. інвестиції" sheetId="5" r:id="rId5"/>
    <sheet name=" V. Коефіцієнти" sheetId="6" r:id="rId6"/>
    <sheet name="6.1. Інша інфо_1" sheetId="7" r:id="rId7"/>
    <sheet name="6.2. Інша інфо_2" sheetId="8" r:id="rId8"/>
  </sheets>
  <calcPr calcId="162913" iterateDelta="9.9999999974897903E-4"/>
</workbook>
</file>

<file path=xl/calcChain.xml><?xml version="1.0" encoding="utf-8"?>
<calcChain xmlns="http://schemas.openxmlformats.org/spreadsheetml/2006/main">
  <c r="N42" i="8" l="1"/>
  <c r="AD31" i="8"/>
  <c r="AF31" i="8" s="1"/>
  <c r="AC31" i="8"/>
  <c r="AE31" i="8" s="1"/>
  <c r="AB31" i="8"/>
  <c r="AA31" i="8"/>
  <c r="X31" i="8"/>
  <c r="W31" i="8"/>
  <c r="T31" i="8"/>
  <c r="S31" i="8"/>
  <c r="P31" i="8"/>
  <c r="O31" i="8"/>
  <c r="AD30" i="8"/>
  <c r="AF30" i="8" s="1"/>
  <c r="AC30" i="8"/>
  <c r="AE30" i="8" s="1"/>
  <c r="AB30" i="8"/>
  <c r="AA30" i="8"/>
  <c r="X30" i="8"/>
  <c r="W30" i="8"/>
  <c r="T30" i="8"/>
  <c r="S30" i="8"/>
  <c r="P30" i="8"/>
  <c r="O30" i="8"/>
  <c r="AD29" i="8"/>
  <c r="AF29" i="8" s="1"/>
  <c r="AC29" i="8"/>
  <c r="AE29" i="8" s="1"/>
  <c r="AB29" i="8"/>
  <c r="AA29" i="8"/>
  <c r="X29" i="8"/>
  <c r="W29" i="8"/>
  <c r="T29" i="8"/>
  <c r="S29" i="8"/>
  <c r="P29" i="8"/>
  <c r="O29" i="8"/>
  <c r="AD28" i="8"/>
  <c r="AF28" i="8" s="1"/>
  <c r="AC28" i="8"/>
  <c r="AE28" i="8" s="1"/>
  <c r="AB28" i="8"/>
  <c r="AA28" i="8"/>
  <c r="X28" i="8"/>
  <c r="W28" i="8"/>
  <c r="T28" i="8"/>
  <c r="S28" i="8"/>
  <c r="P28" i="8"/>
  <c r="O28" i="8"/>
  <c r="AD27" i="8"/>
  <c r="AF27" i="8" s="1"/>
  <c r="AC27" i="8"/>
  <c r="AE27" i="8" s="1"/>
  <c r="AB27" i="8"/>
  <c r="AA27" i="8"/>
  <c r="X27" i="8"/>
  <c r="W27" i="8"/>
  <c r="T27" i="8"/>
  <c r="S27" i="8"/>
  <c r="P27" i="8"/>
  <c r="O27" i="8"/>
  <c r="AD17" i="8"/>
  <c r="AA17" i="8"/>
  <c r="F130" i="2"/>
  <c r="H130" i="2" s="1"/>
  <c r="E130" i="2"/>
  <c r="G130" i="2" s="1"/>
  <c r="D130" i="2"/>
  <c r="C130" i="2"/>
  <c r="E52" i="1"/>
  <c r="D52" i="1"/>
  <c r="C52" i="1"/>
</calcChain>
</file>

<file path=xl/sharedStrings.xml><?xml version="1.0" encoding="utf-8"?>
<sst xmlns="http://schemas.openxmlformats.org/spreadsheetml/2006/main" count="1089" uniqueCount="569">
  <si>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</si>
  <si>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</si>
  <si>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</si>
  <si>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</si>
  <si>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</si>
  <si>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</si>
  <si>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</si>
  <si>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</si>
  <si>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</si>
  <si>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</si>
  <si>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</si>
  <si>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</si>
  <si>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</si>
  <si>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</si>
  <si>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</si>
  <si>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</si>
  <si>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</si>
  <si>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</si>
  <si>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</si>
  <si>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</si>
  <si>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</si>
  <si>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</si>
  <si>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</si>
  <si>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</si>
  <si>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</si>
  <si>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</si>
  <si>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</si>
  <si>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</si>
  <si>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</si>
  <si>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</si>
  <si>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</si>
  <si>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</si>
  <si>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</si>
  <si>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</si>
  <si>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</si>
  <si>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</si>
  <si>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</si>
  <si>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</si>
  <si>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</si>
  <si>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</si>
  <si>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</si>
  <si>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</si>
  <si>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</si>
  <si>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</si>
  <si>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</si>
  <si>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</si>
  <si>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</si>
  <si>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</si>
  <si>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</si>
  <si>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</si>
  <si>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</si>
  <si>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</si>
  <si>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</si>
  <si>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</si>
  <si>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</si>
  <si>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</si>
  <si>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</si>
  <si>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</si>
  <si>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</si>
  <si>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</si>
  <si>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</si>
  <si>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</si>
  <si>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</si>
  <si>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</si>
  <si>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</si>
  <si>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</si>
  <si>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</si>
  <si>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</si>
  <si>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</si>
  <si>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</si>
  <si>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</si>
  <si>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</si>
  <si>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</si>
  <si>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</si>
  <si>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</si>
  <si>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</si>
  <si>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</si>
  <si>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Дата видачі / погашення (графік)</t>
  </si>
  <si>
    <t>кредити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</si>
  <si>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</si>
  <si>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</si>
  <si>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 xml:space="preserve">позики </t>
  </si>
  <si>
    <t>Фінансовий результат до оподаткування</t>
  </si>
  <si>
    <t>І. Формування фінансових результатів</t>
  </si>
  <si>
    <t>Оптимальне значення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</si>
  <si>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</si>
  <si>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</si>
  <si>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</si>
  <si>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</si>
  <si>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_____________________________</t>
  </si>
  <si>
    <t>Середньооблікова кількість штатних працівників</t>
  </si>
  <si>
    <t xml:space="preserve">до Порядку складання, затвердження </t>
  </si>
  <si>
    <t>витрати, пов'язані з використанням власних службових автомобілів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</si>
  <si>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</si>
  <si>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</si>
  <si>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</si>
  <si>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</si>
  <si>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</si>
  <si>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фонди (розшифрувати)</t>
  </si>
  <si>
    <t>Інші цілі (розшифрувати)</t>
  </si>
  <si>
    <t>Усього витрат</t>
  </si>
  <si>
    <t>облігації</t>
  </si>
  <si>
    <t>Інформація</t>
  </si>
  <si>
    <t>інші витрати (розшифрувати)</t>
  </si>
  <si>
    <t>інші витрати на збут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</si>
  <si>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</si>
  <si>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</si>
  <si>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</si>
  <si>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</si>
  <si>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</si>
  <si>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</si>
  <si>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</si>
  <si>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</si>
  <si>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</si>
  <si>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Код за ЄДРПОУ</t>
  </si>
  <si>
    <t>Рік</t>
  </si>
  <si>
    <t>Витрати на збут</t>
  </si>
  <si>
    <t>EBITDA</t>
  </si>
  <si>
    <t>Власний капітал</t>
  </si>
  <si>
    <t>Розподіл чистого прибутку</t>
  </si>
  <si>
    <t>IІ. Розрахунки з бюджетом</t>
  </si>
  <si>
    <t>Чистий рух коштів від інвестиційної діяльності </t>
  </si>
  <si>
    <t>Чистий рух коштів від фінансової діяльності </t>
  </si>
  <si>
    <t>Розрахунок показника EBITDA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</si>
  <si>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</si>
  <si>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</si>
  <si>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</si>
  <si>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Собівартість реалізованої продукції (товарів, робіт, послуг)</t>
  </si>
  <si>
    <t>у тому числі на державну частку</t>
  </si>
  <si>
    <t>&gt; 1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</si>
  <si>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</si>
  <si>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</si>
  <si>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</si>
  <si>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</si>
  <si>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</si>
  <si>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</si>
  <si>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</si>
  <si>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</si>
  <si>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</si>
  <si>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</si>
  <si>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</si>
  <si>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Договір</t>
  </si>
  <si>
    <t>Основні фінансові показники</t>
  </si>
  <si>
    <t>Чистий дохід від реалізації продукції (товарів, робіт, послуг)</t>
  </si>
  <si>
    <t>державними унітарними підприємствами та їх об'єднаннями до державного бюджету</t>
  </si>
  <si>
    <t>витрати на оренду службових автомобілів</t>
  </si>
  <si>
    <t>Загальна кошторисна вартість</t>
  </si>
  <si>
    <t xml:space="preserve">IV. Капітальні інвестиції </t>
  </si>
  <si>
    <t>V. Коефіцієнтний аналіз</t>
  </si>
  <si>
    <t>8. Джерела капітальних інвестицій</t>
  </si>
  <si>
    <t>курсові різниці</t>
  </si>
  <si>
    <t>2012/1</t>
  </si>
  <si>
    <t>4010</t>
  </si>
  <si>
    <t>Адміністративні витрати, у тому числі:</t>
  </si>
  <si>
    <t>Витрати на збут, у тому числі:</t>
  </si>
  <si>
    <t>Рентабельність EBITDA</t>
  </si>
  <si>
    <t>Коефіцієнт фінансової стійкості</t>
  </si>
  <si>
    <t>Елементи операційних витрат</t>
  </si>
  <si>
    <t>Факт наростаючим підсумком з початку року</t>
  </si>
  <si>
    <t>Факт</t>
  </si>
  <si>
    <t>Додаток 3</t>
  </si>
  <si>
    <t>ЗВІТ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</si>
  <si>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</si>
  <si>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</si>
  <si>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</si>
  <si>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</si>
  <si>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</si>
  <si>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</si>
  <si>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</si>
  <si>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</si>
  <si>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</si>
  <si>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Найменування об’єкта</t>
  </si>
  <si>
    <t>9. Капітальне будівництво (рядок 4010 таблиці 4)</t>
  </si>
  <si>
    <t xml:space="preserve">та контролю виконання фінансового плану </t>
  </si>
  <si>
    <t>суб'єкта господарювання державного сектору економіки</t>
  </si>
  <si>
    <t xml:space="preserve">                  (підпис)</t>
  </si>
  <si>
    <t>інші операційні витрати (розшифрувати)</t>
  </si>
  <si>
    <t>Неконтрольована частка</t>
  </si>
  <si>
    <t>минулий рік</t>
  </si>
  <si>
    <t>поточний рік</t>
  </si>
  <si>
    <t xml:space="preserve">план </t>
  </si>
  <si>
    <t>Валовий прибуток/збиток</t>
  </si>
  <si>
    <t>Усього активи</t>
  </si>
  <si>
    <t>Усього зобов'язання і забезпечення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</si>
  <si>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</si>
  <si>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</si>
  <si>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</si>
  <si>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</si>
  <si>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Фінансовий результат від операційної діяльності, рядок 1100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</si>
  <si>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</si>
  <si>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</si>
  <si>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</si>
  <si>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>Відхилення,  +/–</t>
  </si>
  <si>
    <t>Виконання, %</t>
  </si>
  <si>
    <t>адміністративно-управлінський персонал</t>
  </si>
  <si>
    <t>працівники</t>
  </si>
  <si>
    <t xml:space="preserve">      2. Перелік підприємств, які включені до консолідованого (зведеного) фінансового плану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</si>
  <si>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</si>
  <si>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</si>
  <si>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</si>
  <si>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</si>
  <si>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</si>
  <si>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</si>
  <si>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</si>
  <si>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</si>
  <si>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</si>
  <si>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</si>
  <si>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кількість продукції/             наданих послуг, одиниця виміру</t>
  </si>
  <si>
    <t>Примітки</t>
  </si>
  <si>
    <t xml:space="preserve">      Загальна інформація про підприємство (резюме)</t>
  </si>
  <si>
    <t xml:space="preserve">(ініціали, прізвище)    </t>
  </si>
  <si>
    <t>Ковенанти/обмежувальні коефіцієнти</t>
  </si>
  <si>
    <t>Найменування підприємства</t>
  </si>
  <si>
    <t xml:space="preserve">Найменування об’єкта </t>
  </si>
  <si>
    <t>Рік початку        і закінчення будівництва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</si>
  <si>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</si>
  <si>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</si>
  <si>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</si>
  <si>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</si>
  <si>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</si>
  <si>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</si>
  <si>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</si>
  <si>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>зміна ціни одиниці  (вартості продукції/     наданих послуг)</t>
  </si>
  <si>
    <t>Інші операційні доходи, у тому числі:</t>
  </si>
  <si>
    <t>нетипові операційні доходи</t>
  </si>
  <si>
    <t>Інші операційні витрати, у тому числі:</t>
  </si>
  <si>
    <t>нетипові операційні витрати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</si>
  <si>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</si>
  <si>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</si>
  <si>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</si>
  <si>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</si>
  <si>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фонди</t>
  </si>
  <si>
    <t>Інші цілі</t>
  </si>
  <si>
    <t>Капітальні інвестиції, усього, у тому числі:</t>
  </si>
  <si>
    <t>Джерела капітальних інвестицій, усього, у тому числі:</t>
  </si>
  <si>
    <t>4000/1</t>
  </si>
  <si>
    <t>4000/2</t>
  </si>
  <si>
    <t>4000/3</t>
  </si>
  <si>
    <t>4000/4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</si>
  <si>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</si>
  <si>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</si>
  <si>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</si>
  <si>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</si>
  <si>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капітальний ремонт</t>
  </si>
  <si>
    <t>Інші операційні доходи, усього, у тому числі:</t>
  </si>
  <si>
    <t>інші операційні доходи (розшифрувати)</t>
  </si>
  <si>
    <t>Інші доходи, усього, у тому числі:</t>
  </si>
  <si>
    <t>інші доходи (розшифрувати)</t>
  </si>
  <si>
    <t>Інші витрати, усього, у тому числі:</t>
  </si>
  <si>
    <t>Нараховані до сплати відрахування частини чистого прибутку, усього, у тому числі:</t>
  </si>
  <si>
    <t>Надходження авансів від покупців і замовників</t>
  </si>
  <si>
    <t xml:space="preserve">Надходження грошових коштів від фінансової діяльності </t>
  </si>
  <si>
    <t xml:space="preserve">Розрахунки за продукцію (товари, роботи та послуги) </t>
  </si>
  <si>
    <t xml:space="preserve">Розрахунки з оплати праці </t>
  </si>
  <si>
    <t>податок на прибуток підприємств</t>
  </si>
  <si>
    <t>податок на додану вартість</t>
  </si>
  <si>
    <t>рентна плата</t>
  </si>
  <si>
    <t>Повернення коштів до бюджету</t>
  </si>
  <si>
    <t>Отримання коштів за довгостроковими зобов'язаннями, у тому числі:</t>
  </si>
  <si>
    <t>Повернення коштів за довгостроковими зобов'язаннями, у тому числі:</t>
  </si>
  <si>
    <t>Найменування видів діяльності за КВЕД</t>
  </si>
  <si>
    <t>Чистий фінансовий результат, у тому числі:</t>
  </si>
  <si>
    <t>ІІІ. Рух грошових коштів (за прямим методом)</t>
  </si>
  <si>
    <t>Повернення податків і зборів, у тому числі:</t>
  </si>
  <si>
    <t>податку на додану вартість</t>
  </si>
  <si>
    <t>Надходження від власного капіталу</t>
  </si>
  <si>
    <t>Витрачання на викуп власних акцій</t>
  </si>
  <si>
    <t>Чистий рух коштів від операційної діяльності</t>
  </si>
  <si>
    <t>нетипові операційні доходи (розшифрувати)</t>
  </si>
  <si>
    <t>Чистий фінансовий результат</t>
  </si>
  <si>
    <t>І. Рух коштів у результаті операційної діяльності</t>
  </si>
  <si>
    <t>II. Рух коштів у результаті інвестиційної діяльності</t>
  </si>
  <si>
    <t>III. Рух коштів у результаті фінансової діяльності</t>
  </si>
  <si>
    <t>Залишок коштів на початок періоду</t>
  </si>
  <si>
    <t>Залишок коштів на кінець періоду</t>
  </si>
  <si>
    <t>Чистий рух коштів від фінансової діяльності</t>
  </si>
  <si>
    <t>IІІ. Рух грошових коштів</t>
  </si>
  <si>
    <t>ІV. Капітальні інвестиції</t>
  </si>
  <si>
    <t>VI. Звіт про фінансовий стан</t>
  </si>
  <si>
    <t>VІI. Кредитна політика</t>
  </si>
  <si>
    <t>7000</t>
  </si>
  <si>
    <t>7010</t>
  </si>
  <si>
    <t>7001</t>
  </si>
  <si>
    <t>7002</t>
  </si>
  <si>
    <t>7003</t>
  </si>
  <si>
    <t>7011</t>
  </si>
  <si>
    <t>7012</t>
  </si>
  <si>
    <t>7013</t>
  </si>
  <si>
    <t>VIII. Дані про персонал та витрати на оплату праці</t>
  </si>
  <si>
    <t>8000</t>
  </si>
  <si>
    <t>8001</t>
  </si>
  <si>
    <t>8002</t>
  </si>
  <si>
    <t>8003</t>
  </si>
  <si>
    <t>8010</t>
  </si>
  <si>
    <t>8020</t>
  </si>
  <si>
    <t>8021</t>
  </si>
  <si>
    <t>8022</t>
  </si>
  <si>
    <t>8023</t>
  </si>
  <si>
    <t>6. Витрати, пов'язані з використанням власних службових автомобілів (у складі адміністративних витрат, рядок 1031)</t>
  </si>
  <si>
    <t>7. Витрати на оренду службових автомобілів (у складі адміністративних витрат, рядок 1032)</t>
  </si>
  <si>
    <t>1050/1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</si>
  <si>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</si>
  <si>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</si>
  <si>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</si>
  <si>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</si>
  <si>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</si>
  <si>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</si>
  <si>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Зменшення</t>
  </si>
  <si>
    <t>Рентабельність діяльності</t>
  </si>
  <si>
    <t>Рентабельність активів</t>
  </si>
  <si>
    <t>Рентабельність власного капіталу</t>
  </si>
  <si>
    <t>Коефіцієнт зносу основних засобів</t>
  </si>
  <si>
    <t>Повернено залучених коштів за звітний період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</si>
  <si>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</si>
  <si>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</si>
  <si>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</si>
  <si>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</si>
  <si>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</si>
  <si>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Факт наростаючим підсумком
з початку року</t>
  </si>
  <si>
    <t>Факт наростаючим підсумком 
з початку року</t>
  </si>
  <si>
    <t>Первісна балансова вартість введених потужностей на початок звітного періоду</t>
  </si>
  <si>
    <t>Незавершене будівництво на початок звітного періоду</t>
  </si>
  <si>
    <t>Факт
відповідного періоду минулого року</t>
  </si>
  <si>
    <t>План
звітного періоду</t>
  </si>
  <si>
    <t>Факт
звітного періоду</t>
  </si>
  <si>
    <t>Дата
початку
оренди</t>
  </si>
  <si>
    <t>факт
відповідного періоду
минулого року</t>
  </si>
  <si>
    <t>план
звітного періоду</t>
  </si>
  <si>
    <t>факт
звітного періоду</t>
  </si>
  <si>
    <t>Цільове фінансування</t>
  </si>
  <si>
    <t>Отримано залучених коштів, усього, у тому числі:</t>
  </si>
  <si>
    <t>Повернено залучених коштів, усього, у тому числі:</t>
  </si>
  <si>
    <t>Сплата податків та зборів до Державного бюджету України (податкові платежі), усього, у тому числі: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</si>
  <si>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</si>
  <si>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</si>
  <si>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</si>
  <si>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Сплата податків та зборів до місцевих бюджетів (податкові платежі)</t>
  </si>
  <si>
    <t>Інші податки, збори та платежі на користь держави,
усього, у тому числі:</t>
  </si>
  <si>
    <t xml:space="preserve">єдиний внесок на загальнообов'язкове державне соціальне страхування               </t>
  </si>
  <si>
    <t>Усього виплат на користь держави</t>
  </si>
  <si>
    <t xml:space="preserve">Сплата податків, зборів та інших обов'язкових платежів 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</si>
  <si>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</si>
  <si>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</si>
  <si>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</si>
  <si>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</si>
  <si>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</si>
  <si>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</si>
  <si>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</si>
  <si>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</si>
  <si>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Погашення податкового боргу, усього, у тому числі:</t>
  </si>
  <si>
    <t>інші (штрафи, пені, неустойки) (розшифрувати)</t>
  </si>
  <si>
    <t>нетипові операційні витрати (розшифрувати)</t>
  </si>
  <si>
    <t>Коефіцієнт відношення боргу до EBITDA
(довгострокові зобов'язання, рядок 6030 + поточні зобов'язання, рядок 6040) / EBITDA, рядок 1310</t>
  </si>
  <si>
    <t>x</t>
  </si>
  <si>
    <t>Одиниця виміру, тис. грн</t>
  </si>
  <si>
    <t>рентна плата за користування надрами</t>
  </si>
  <si>
    <t>залучені кредитні кошти</t>
  </si>
  <si>
    <t>бюджетне фінансування</t>
  </si>
  <si>
    <t>інші джерела</t>
  </si>
  <si>
    <t>У тому числі державні гранти і субсидії</t>
  </si>
  <si>
    <t>У тому числі фінансові запозичення</t>
  </si>
  <si>
    <t>довгострокові зобов'язання</t>
  </si>
  <si>
    <t>короткострокові зобов'язання</t>
  </si>
  <si>
    <t>інші фінансові зобов'язання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</si>
  <si>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</si>
  <si>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</si>
  <si>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</si>
  <si>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</si>
  <si>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</si>
  <si>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</si>
  <si>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Виручка від реалізації продукції (товарів, робіт, послуг)</t>
  </si>
  <si>
    <t xml:space="preserve">Інші надходження (розшифрувати) 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</si>
  <si>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</si>
  <si>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Коефіцієнт поточної ліквідності (покриття)
(оборотні активи, рядок 6010 / поточні зобов'язання, рядок 6040)</t>
  </si>
  <si>
    <t>Коефіцієнт відношення капітальних інвестицій до амортизації
(капітальні інвестиції, рядок 4000 / амортизація, рядок 1430)</t>
  </si>
  <si>
    <t>Коефіцієнт відношення капітальних інвестицій до чистого доходу від реалізації продукції (товарів, робіт, послуг)
(капітальні інвестиції, рядок 4000 / чистий дохід від реалізації продукції (товарів, робіт, послуг), рядок 1000)</t>
  </si>
  <si>
    <t>Коефіцієнт зносу основних засобів 
(сума зносу, рядок 6003 / первісна вартість основних засобів, рядок 6002)</t>
  </si>
  <si>
    <t>чистий дохід  від реалізації продукції (товарів, робіт, послуг),     тис. грн</t>
  </si>
  <si>
    <t>ціна одиниці     (вартість  продукції/     наданих послуг), грн</t>
  </si>
  <si>
    <t>Відхилення,  +/–
(факт звітного періоду /
план звітного періоду)</t>
  </si>
  <si>
    <t>Виконання, %
(факт звітного періоду /
план звітного періоду)</t>
  </si>
  <si>
    <t>тис. грн (без ПДВ)</t>
  </si>
  <si>
    <t xml:space="preserve">Прибуток </t>
  </si>
  <si>
    <t>Збиток</t>
  </si>
  <si>
    <t>Валова рентабельність
(валовий прибуток, рядок 1020 / чистий дохід від реалізації продукції (товарів, робіт, послуг), рядок 1000) х 100, %</t>
  </si>
  <si>
    <t>Рентабельність EBITDA
(EBITDA, рядок 1310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</si>
  <si>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</si>
  <si>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Рентабельність власного капіталу
(чистий фінансовий результат, рядок 1200 / власний капітал, рядок 6080) х 100, %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</si>
  <si>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</si>
  <si>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Надходження грошових коштів від операційної діяльності</t>
  </si>
  <si>
    <t>Цільове фінансування (розшифрувати)</t>
  </si>
  <si>
    <t>Витрачання грошових коштів від операційної діяльності</t>
  </si>
  <si>
    <t>інші зобов’язання з податків і зборів (розшифрувати)</t>
  </si>
  <si>
    <t>Інші витрачання (розшифрувати)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</si>
  <si>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</si>
  <si>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</si>
  <si>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</si>
  <si>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</si>
  <si>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</si>
  <si>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</si>
  <si>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</si>
  <si>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</si>
  <si>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</si>
  <si>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>Виплати за деривативами</t>
  </si>
  <si>
    <t>Інші платежі (розшифрувати)</t>
  </si>
  <si>
    <t>Витрачання грошових коштів від фінансової діяльності</t>
  </si>
  <si>
    <t>члени наглядової ради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</si>
  <si>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</si>
  <si>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</si>
  <si>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>3270/1</t>
  </si>
  <si>
    <t xml:space="preserve">капітальне будівництво (розшифрувати) </t>
  </si>
  <si>
    <t>3270/2</t>
  </si>
  <si>
    <t xml:space="preserve">придбання (створення) нематеріальних активів (розшифрувати) </t>
  </si>
  <si>
    <t>3270/3</t>
  </si>
  <si>
    <t>Чистий рух грошових коштів за звітний період</t>
  </si>
  <si>
    <t>члени правління</t>
  </si>
  <si>
    <t>8024</t>
  </si>
  <si>
    <t>8025</t>
  </si>
  <si>
    <t>8004</t>
  </si>
  <si>
    <t>8005</t>
  </si>
  <si>
    <t>Код</t>
  </si>
  <si>
    <t xml:space="preserve">про виконання фінансового плану </t>
  </si>
  <si>
    <t>член наглядової ради</t>
  </si>
  <si>
    <t>член правління</t>
  </si>
  <si>
    <t>керівник</t>
  </si>
  <si>
    <t>працівник</t>
  </si>
  <si>
    <t>адміністративно-управлінський працівник</t>
  </si>
  <si>
    <t xml:space="preserve">керівник, усього, у тому числі: </t>
  </si>
  <si>
    <t>Зобов’язання з податків, зборів та інших обов’язкових платежів, у тому числі:</t>
  </si>
  <si>
    <t>3156/1</t>
  </si>
  <si>
    <t>3156/2</t>
  </si>
  <si>
    <t>Надходження від деривативів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</si>
  <si>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</si>
  <si>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</si>
  <si>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</si>
  <si>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Середньомісячні витрати на оплату праці одного працівника (гривень), усього, у тому числі: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</si>
  <si>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</t>
    </r>
    <r>
      <rPr>
        <sz val="14"/>
        <color indexed="10"/>
        <rFont val="Times New Roman"/>
        <family val="1"/>
        <charset val="204"/>
      </rPr>
      <t xml:space="preserve"> які </t>
    </r>
    <r>
      <rPr>
        <sz val="14"/>
        <rFont val="Times New Roman"/>
        <family val="1"/>
        <charset val="204"/>
      </rPr>
      <t>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</si>
  <si>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</si>
  <si>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</si>
  <si>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(пункт 11)</t>
  </si>
  <si>
    <r>
      <t xml:space="preserve">Суб'єкт управління </t>
    </r>
    <r>
      <rPr>
        <b/>
        <i/>
        <sz val="14"/>
        <rFont val="Times New Roman"/>
        <family val="1"/>
        <charset val="204"/>
      </rPr>
      <t xml:space="preserve"> </t>
    </r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</si>
  <si>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зазначити граничне значення коефіцієнта</t>
  </si>
  <si>
    <t>Фонд оплати праці, тис. грн,
у тому числі:</t>
  </si>
  <si>
    <t>Витрати на оплату праці,
тис. грн, у тому числі:</t>
  </si>
  <si>
    <t>Середньомісячні витрати на оплату праці одного працівника, грн, усього, у тому числі:</t>
  </si>
  <si>
    <r>
      <t xml:space="preserve">Відхилення,  +/–
</t>
    </r>
    <r>
      <rPr>
        <sz val="12"/>
        <rFont val="Times New Roman"/>
        <family val="1"/>
        <charset val="204"/>
      </rPr>
      <t>(факт звітного періоду /
план звітного періоду)</t>
    </r>
  </si>
  <si>
    <r>
      <t xml:space="preserve">Виконання, %
</t>
    </r>
    <r>
      <rPr>
        <sz val="12"/>
        <rFont val="Times New Roman"/>
        <family val="1"/>
        <charset val="204"/>
      </rPr>
      <t>(факт звітного періоду /
план звітного періоду)</t>
    </r>
  </si>
  <si>
    <t>№ з/п</t>
  </si>
  <si>
    <t>Інформація щодо проектно-кошторисної документації (стан розроблення, затвердження, у разі затвердження зазначити 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</si>
  <si>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</si>
  <si>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 xml:space="preserve">      1. Дані про підприємство, персонал та витрати на оплату праці*</t>
  </si>
  <si>
    <t>посадовий оклад</t>
  </si>
  <si>
    <t>преміювання</t>
  </si>
  <si>
    <t xml:space="preserve">інші виплати, передбачені законодавством </t>
  </si>
  <si>
    <t xml:space="preserve">      * У разі збільшення витрат на оплату праці у звітному періоді порівняно із запланованими та фактичними витратами відповідного періоду минулого року обов'язково надаються обґрунтування. 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</si>
  <si>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
працівників, зовнішніх сумісників та працівників,
які  працюють за цивільно-правовими договорами)</t>
    </r>
    <r>
      <rPr>
        <b/>
        <sz val="14"/>
        <rFont val="Times New Roman"/>
        <family val="1"/>
        <charset val="204"/>
      </rPr>
      <t xml:space="preserve">,
</t>
    </r>
    <r>
      <rPr>
        <sz val="14"/>
        <rFont val="Times New Roman"/>
        <family val="1"/>
        <charset val="204"/>
      </rPr>
      <t>у тому числі:</t>
    </r>
  </si>
  <si>
    <t>(квартал, рік)</t>
  </si>
  <si>
    <t>Звітний період (квартал, рік)</t>
  </si>
  <si>
    <t xml:space="preserve"> (посада)</t>
  </si>
  <si>
    <t xml:space="preserve"> (підпис)</t>
  </si>
  <si>
    <t xml:space="preserve">           (ініціали, прізвище)    </t>
  </si>
  <si>
    <t>Державне підприємство "Український фармацевтичний інститут якості"</t>
  </si>
  <si>
    <t>36225306</t>
  </si>
  <si>
    <t>Державне підприємство</t>
  </si>
  <si>
    <t/>
  </si>
  <si>
    <t>8036600000</t>
  </si>
  <si>
    <t>Державна служба України з лікарських засобів та контролю за наркотиками</t>
  </si>
  <si>
    <t>27189</t>
  </si>
  <si>
    <t>ДЕРЖАВНІ ОРГАНІЗАЦІЇ</t>
  </si>
  <si>
    <t>61101</t>
  </si>
  <si>
    <t>Технічні випробування та дослідження</t>
  </si>
  <si>
    <t>71.20</t>
  </si>
  <si>
    <t>ДЕРЖАВНА</t>
  </si>
  <si>
    <t>проспект Соборності, буд. 7-A, оф. 404, М. КИЇВ, 02160</t>
  </si>
  <si>
    <t>5594143</t>
  </si>
  <si>
    <t>ВОЛОДІЙ МАКСИМ ОЛЕКСАНДРОВИЧ</t>
  </si>
  <si>
    <t>Директор</t>
  </si>
  <si>
    <t>за Рік 2021</t>
  </si>
  <si>
    <t>витрати на відрядження</t>
  </si>
  <si>
    <t>1018/001</t>
  </si>
  <si>
    <t>витрати на послуги перекладу</t>
  </si>
  <si>
    <t>1018/1</t>
  </si>
  <si>
    <t>витрати на послуги зв'язку,інтернет, кур'єрська доставка</t>
  </si>
  <si>
    <t>1018/2</t>
  </si>
  <si>
    <t>витрати на забезпечення виплат відпускних</t>
  </si>
  <si>
    <t>1018/3</t>
  </si>
  <si>
    <t>витрати на послуги з реєстрації веб-сайту, супровід програмного забезпечення</t>
  </si>
  <si>
    <t>1018/4</t>
  </si>
  <si>
    <t>інші</t>
  </si>
  <si>
    <t>1018/5</t>
  </si>
  <si>
    <t>витрати на послуги зв'язку, інтернет, кур'єрська доставка</t>
  </si>
  <si>
    <t>1018/6</t>
  </si>
  <si>
    <t>витрати на страхування працівників</t>
  </si>
  <si>
    <t>1018/7</t>
  </si>
  <si>
    <t>витрати на підвищення кваліфікації</t>
  </si>
  <si>
    <t>1018/8</t>
  </si>
  <si>
    <t>організаційні витрати з проведення семінарів</t>
  </si>
  <si>
    <t>1018/9</t>
  </si>
  <si>
    <t>розрахунково-касове обслуговування</t>
  </si>
  <si>
    <t>1051/001</t>
  </si>
  <si>
    <t>комунальні послуги</t>
  </si>
  <si>
    <t>1051/1</t>
  </si>
  <si>
    <t>передплата періодичних видань</t>
  </si>
  <si>
    <t>1051/2</t>
  </si>
  <si>
    <t>витрати на придбання ТМЦ, МШП</t>
  </si>
  <si>
    <t>1051/3</t>
  </si>
  <si>
    <t>послуги сторонніх організацій (кур'єрська доставка, нотаріальні послуги, тощо)</t>
  </si>
  <si>
    <t>1051/4</t>
  </si>
  <si>
    <t>транспортні послуги</t>
  </si>
  <si>
    <t>1051/5</t>
  </si>
  <si>
    <t>оренда приміщень</t>
  </si>
  <si>
    <t>1051/6</t>
  </si>
  <si>
    <t>1051/7</t>
  </si>
  <si>
    <t>дохід від продажу валюти</t>
  </si>
  <si>
    <t>1073/1</t>
  </si>
  <si>
    <t>1073/2</t>
  </si>
  <si>
    <t>дохід від списання безнадійної КЗ</t>
  </si>
  <si>
    <t>1073/3</t>
  </si>
  <si>
    <t>собівартість реалізованої іноземної валюти</t>
  </si>
  <si>
    <t>1086/1</t>
  </si>
  <si>
    <t>штрафи, пені</t>
  </si>
  <si>
    <t>1086/2</t>
  </si>
  <si>
    <t>матеріальна допомога, компенс.виплати (в т.ч.ЄСВ)</t>
  </si>
  <si>
    <t>1086/3</t>
  </si>
  <si>
    <t>інше</t>
  </si>
  <si>
    <t>1086/4</t>
  </si>
  <si>
    <t>матеріальна допомога, лікарняні (в т.ч.ЄСВ)</t>
  </si>
  <si>
    <t>1086/5</t>
  </si>
  <si>
    <t>інша професійна, наукова та технічна діяльність, н. в. і. г.</t>
  </si>
  <si>
    <t>2031/1</t>
  </si>
  <si>
    <t>фонд споживання (оплати праці)</t>
  </si>
  <si>
    <t>2050/001</t>
  </si>
  <si>
    <t>амортизаційний фонд</t>
  </si>
  <si>
    <t>2050/1</t>
  </si>
  <si>
    <t>фонд сприяння системі контролю якості і безпеки ЛЗ, МВ, ПКР</t>
  </si>
  <si>
    <t>2050/2</t>
  </si>
  <si>
    <t>військоий збір</t>
  </si>
  <si>
    <t>2119/1</t>
  </si>
  <si>
    <t>військовий збір</t>
  </si>
  <si>
    <t>2119/2</t>
  </si>
  <si>
    <t>кошти ФСС на виплату допомоги по ТВНП</t>
  </si>
  <si>
    <t>3070/1</t>
  </si>
  <si>
    <t>3070/2</t>
  </si>
  <si>
    <t>3157/001</t>
  </si>
  <si>
    <t>3170/001</t>
  </si>
  <si>
    <t>3170/1</t>
  </si>
  <si>
    <t>3170/2</t>
  </si>
  <si>
    <t>Комп'ютерна, офісна та побутова техніка</t>
  </si>
  <si>
    <t>3270/011</t>
  </si>
  <si>
    <t>Придбання (виготовлення) основних засобыв</t>
  </si>
  <si>
    <t>3270/0011</t>
  </si>
  <si>
    <t>Придбання (створення) інших необортоних матеріальних активів</t>
  </si>
  <si>
    <t>3290/1</t>
  </si>
  <si>
    <t>Придбання (виготовлення) інших необоротних матеріальних активів</t>
  </si>
  <si>
    <t>3290/2</t>
  </si>
  <si>
    <t>до фінансового плану на 2021 рік</t>
  </si>
  <si>
    <t>74.90 Інша професійна, наукова та технічна діяльність, н.в.і.у.</t>
  </si>
  <si>
    <t>Консультування з питань комерційної діяльності й керування</t>
  </si>
  <si>
    <t>Надання інших інформаційних послуг, н.в.і.у.</t>
  </si>
  <si>
    <t>Інша професійна, наукова та технічна діяльність, н.в.і.у.</t>
  </si>
  <si>
    <t>Шкода</t>
  </si>
  <si>
    <t>2005</t>
  </si>
  <si>
    <t>Господарська діяльність</t>
  </si>
  <si>
    <t>Мерседес</t>
  </si>
  <si>
    <t>2009</t>
  </si>
  <si>
    <t>придбанн (виготовлення) основних засобів</t>
  </si>
  <si>
    <t>придбанн (виготовлення) інших необоротних матеріальних активів</t>
  </si>
  <si>
    <t>придбанн (виготовлення) нематеріальних активів</t>
  </si>
  <si>
    <t>модернізація, модефікація(добудова, дообладнання, добудова, реконструкція)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</si>
</sst>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_-* #,##0.00_₴_-;\-* #,##0.00_₴_-;_-* &quot;-&quot;??_₴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_(\ #,##0.0_);_(\ \(#,##0.0\);_(\ &quot;-&quot;_);_(@_)"/>
    <numFmt numFmtId="178" formatCode="_-\ #,##0.0_-;\-\ #,##0.0_-;_-\ &quot;-&quot;??_-;_-@_-"/>
    <numFmt numFmtId="179" formatCode="_-\ #,##0_-;\-\ #,##0_-;_-\ &quot;-&quot;??_-;_-@_-"/>
    <numFmt numFmtId="180" formatCode="_-\ #,##0.00_-;\-\ #,##0.00_-;_-\ &quot;-&quot;??_-;_-@_-"/>
  </numFmts>
  <fonts count="7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  <bgColor rgb="FFFFFFFF"/>
      </patternFill>
    </fill>
    <fill>
      <patternFill patternType="solid">
        <fgColor indexed="45"/>
        <bgColor rgb="FFFFFFFF"/>
      </patternFill>
    </fill>
    <fill>
      <patternFill patternType="solid">
        <fgColor indexed="42"/>
        <bgColor rgb="FFFFFFFF"/>
      </patternFill>
    </fill>
    <fill>
      <patternFill patternType="solid">
        <fgColor indexed="46"/>
        <bgColor rgb="FFFFFFFF"/>
      </patternFill>
    </fill>
    <fill>
      <patternFill patternType="solid">
        <fgColor indexed="27"/>
        <bgColor rgb="FFFFFFFF"/>
      </patternFill>
    </fill>
    <fill>
      <patternFill patternType="solid">
        <fgColor indexed="47"/>
        <bgColor rgb="FFFFFFFF"/>
      </patternFill>
    </fill>
    <fill>
      <patternFill patternType="solid">
        <fgColor indexed="44"/>
        <bgColor rgb="FFFFFFFF"/>
      </patternFill>
    </fill>
    <fill>
      <patternFill patternType="solid">
        <fgColor indexed="29"/>
        <bgColor rgb="FFFFFFFF"/>
      </patternFill>
    </fill>
    <fill>
      <patternFill patternType="solid">
        <fgColor indexed="11"/>
        <bgColor rgb="FFFFFFFF"/>
      </patternFill>
    </fill>
    <fill>
      <patternFill patternType="solid">
        <fgColor indexed="51"/>
        <bgColor rgb="FFFFFFFF"/>
      </patternFill>
    </fill>
    <fill>
      <patternFill patternType="solid">
        <fgColor indexed="30"/>
        <bgColor rgb="FFFFFFFF"/>
      </patternFill>
    </fill>
    <fill>
      <patternFill patternType="solid">
        <fgColor indexed="36"/>
        <bgColor rgb="FFFFFFFF"/>
      </patternFill>
    </fill>
    <fill>
      <patternFill patternType="solid">
        <fgColor indexed="49"/>
        <bgColor rgb="FFFFFFFF"/>
      </patternFill>
    </fill>
    <fill>
      <patternFill patternType="solid">
        <fgColor indexed="52"/>
        <bgColor rgb="FFFFFFFF"/>
      </patternFill>
    </fill>
    <fill>
      <patternFill patternType="solid">
        <fgColor indexed="62"/>
        <bgColor rgb="FFFFFFFF"/>
      </patternFill>
    </fill>
    <fill>
      <patternFill patternType="solid">
        <fgColor indexed="10"/>
        <bgColor rgb="FFFFFFFF"/>
      </patternFill>
    </fill>
    <fill>
      <patternFill patternType="solid">
        <fgColor indexed="57"/>
        <bgColor rgb="FFFFFFFF"/>
      </patternFill>
    </fill>
    <fill>
      <patternFill patternType="solid">
        <fgColor indexed="53"/>
        <bgColor rgb="FFFFFFFF"/>
      </patternFill>
    </fill>
    <fill>
      <patternFill patternType="solid">
        <fgColor indexed="22"/>
        <bgColor rgb="FFFFFFFF"/>
      </patternFill>
    </fill>
    <fill>
      <patternFill patternType="solid">
        <fgColor indexed="55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rgb="FFFFFFFF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rgb="FFFFFFFF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6"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33" fillId="2" borderId="0"/>
    <xf numFmtId="0" fontId="1" fillId="2" borderId="0"/>
    <xf numFmtId="0" fontId="33" fillId="3" borderId="0"/>
    <xf numFmtId="0" fontId="1" fillId="3" borderId="0"/>
    <xf numFmtId="0" fontId="33" fillId="4" borderId="0"/>
    <xf numFmtId="0" fontId="1" fillId="4" borderId="0"/>
    <xf numFmtId="0" fontId="33" fillId="5" borderId="0"/>
    <xf numFmtId="0" fontId="1" fillId="5" borderId="0"/>
    <xf numFmtId="0" fontId="33" fillId="6" borderId="0"/>
    <xf numFmtId="0" fontId="1" fillId="6" borderId="0"/>
    <xf numFmtId="0" fontId="33" fillId="7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5" borderId="0"/>
    <xf numFmtId="0" fontId="1" fillId="8" borderId="0"/>
    <xf numFmtId="0" fontId="1" fillId="11" borderId="0"/>
    <xf numFmtId="0" fontId="33" fillId="8" borderId="0"/>
    <xf numFmtId="0" fontId="1" fillId="8" borderId="0"/>
    <xf numFmtId="0" fontId="33" fillId="9" borderId="0"/>
    <xf numFmtId="0" fontId="1" fillId="9" borderId="0"/>
    <xf numFmtId="0" fontId="33" fillId="10" borderId="0"/>
    <xf numFmtId="0" fontId="1" fillId="10" borderId="0"/>
    <xf numFmtId="0" fontId="33" fillId="5" borderId="0"/>
    <xf numFmtId="0" fontId="1" fillId="5" borderId="0"/>
    <xf numFmtId="0" fontId="33" fillId="8" borderId="0"/>
    <xf numFmtId="0" fontId="1" fillId="8" borderId="0"/>
    <xf numFmtId="0" fontId="33" fillId="11" borderId="0"/>
    <xf numFmtId="0" fontId="1" fillId="11" borderId="0"/>
    <xf numFmtId="0" fontId="16" fillId="12" borderId="0"/>
    <xf numFmtId="0" fontId="16" fillId="9" borderId="0"/>
    <xf numFmtId="0" fontId="16" fillId="10" borderId="0"/>
    <xf numFmtId="0" fontId="16" fillId="13" borderId="0"/>
    <xf numFmtId="0" fontId="16" fillId="14" borderId="0"/>
    <xf numFmtId="0" fontId="16" fillId="15" borderId="0"/>
    <xf numFmtId="0" fontId="34" fillId="12" borderId="0"/>
    <xf numFmtId="0" fontId="16" fillId="12" borderId="0"/>
    <xf numFmtId="0" fontId="34" fillId="9" borderId="0"/>
    <xf numFmtId="0" fontId="16" fillId="9" borderId="0"/>
    <xf numFmtId="0" fontId="34" fillId="10" borderId="0"/>
    <xf numFmtId="0" fontId="16" fillId="10" borderId="0"/>
    <xf numFmtId="0" fontId="34" fillId="13" borderId="0"/>
    <xf numFmtId="0" fontId="16" fillId="13" borderId="0"/>
    <xf numFmtId="0" fontId="34" fillId="14" borderId="0"/>
    <xf numFmtId="0" fontId="16" fillId="14" borderId="0"/>
    <xf numFmtId="0" fontId="34" fillId="15" borderId="0"/>
    <xf numFmtId="0" fontId="16" fillId="15" borderId="0"/>
    <xf numFmtId="0" fontId="16" fillId="16" borderId="0"/>
    <xf numFmtId="0" fontId="16" fillId="17" borderId="0"/>
    <xf numFmtId="0" fontId="16" fillId="18" borderId="0"/>
    <xf numFmtId="0" fontId="16" fillId="13" borderId="0"/>
    <xf numFmtId="0" fontId="16" fillId="14" borderId="0"/>
    <xf numFmtId="0" fontId="16" fillId="19" borderId="0"/>
    <xf numFmtId="0" fontId="27" fillId="3" borderId="0"/>
    <xf numFmtId="0" fontId="19" fillId="20" borderId="1"/>
    <xf numFmtId="0" fontId="24" fillId="21" borderId="2"/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167" fontId="13" fillId="0" borderId="0"/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0" fontId="28" fillId="0" borderId="0"/>
    <xf numFmtId="171" fontId="36" fillId="0" borderId="0">
      <alignment wrapText="1"/>
    </xf>
    <xf numFmtId="0" fontId="31" fillId="4" borderId="0"/>
    <xf numFmtId="0" fontId="20" fillId="0" borderId="4"/>
    <xf numFmtId="0" fontId="21" fillId="0" borderId="5"/>
    <xf numFmtId="0" fontId="22" fillId="0" borderId="6"/>
    <xf numFmtId="0" fontId="22" fillId="0" borderId="0"/>
    <xf numFmtId="0" fontId="37" fillId="0" borderId="0">
      <alignment vertical="top"/>
      <protection locked="0"/>
    </xf>
    <xf numFmtId="0" fontId="17" fillId="7" borderId="1"/>
    <xf numFmtId="49" fontId="13" fillId="0" borderId="0">
      <alignment vertical="top" wrapText="1"/>
      <protection locked="0"/>
    </xf>
    <xf numFmtId="49" fontId="13" fillId="0" borderId="0">
      <alignment vertical="top" wrapText="1"/>
    </xf>
    <xf numFmtId="49" fontId="13" fillId="0" borderId="0">
      <alignment vertical="top" wrapText="1"/>
    </xf>
    <xf numFmtId="49" fontId="13" fillId="0" borderId="0">
      <alignment vertical="top" wrapText="1"/>
      <protection locked="0"/>
    </xf>
    <xf numFmtId="49" fontId="13" fillId="0" borderId="0">
      <alignment vertical="top" wrapText="1"/>
    </xf>
    <xf numFmtId="49" fontId="13" fillId="0" borderId="0">
      <alignment vertical="top" wrapText="1"/>
      <protection locked="0"/>
    </xf>
    <xf numFmtId="49" fontId="13" fillId="0" borderId="0">
      <alignment vertical="top" wrapText="1"/>
    </xf>
    <xf numFmtId="49" fontId="13" fillId="0" borderId="0">
      <alignment vertical="top" wrapText="1"/>
      <protection locked="0"/>
    </xf>
    <xf numFmtId="49" fontId="13" fillId="0" borderId="0">
      <alignment vertical="top" wrapText="1"/>
      <protection locked="0"/>
    </xf>
    <xf numFmtId="49" fontId="13" fillId="0" borderId="0">
      <alignment vertical="top" wrapText="1"/>
      <protection locked="0"/>
    </xf>
    <xf numFmtId="49" fontId="13" fillId="0" borderId="0">
      <alignment vertical="top" wrapText="1"/>
      <protection locked="0"/>
    </xf>
    <xf numFmtId="49" fontId="13" fillId="0" borderId="0">
      <alignment vertical="top" wrapText="1"/>
      <protection locked="0"/>
    </xf>
    <xf numFmtId="49" fontId="13" fillId="0" borderId="0">
      <alignment vertical="top" wrapText="1"/>
      <protection locked="0"/>
    </xf>
    <xf numFmtId="49" fontId="13" fillId="0" borderId="0">
      <alignment vertical="top" wrapText="1"/>
      <protection locked="0"/>
    </xf>
    <xf numFmtId="49" fontId="13" fillId="0" borderId="0">
      <alignment vertical="top" wrapText="1"/>
      <protection locked="0"/>
    </xf>
    <xf numFmtId="49" fontId="13" fillId="0" borderId="0">
      <alignment vertical="top" wrapText="1"/>
      <protection locked="0"/>
    </xf>
    <xf numFmtId="49" fontId="13" fillId="0" borderId="0">
      <alignment vertical="top" wrapText="1"/>
      <protection locked="0"/>
    </xf>
    <xf numFmtId="49" fontId="13" fillId="0" borderId="0">
      <alignment vertical="top" wrapText="1"/>
      <protection locked="0"/>
    </xf>
    <xf numFmtId="49" fontId="13" fillId="0" borderId="0">
      <alignment vertical="top" wrapText="1"/>
      <protection locked="0"/>
    </xf>
    <xf numFmtId="49" fontId="13" fillId="0" borderId="0">
      <alignment vertical="top" wrapText="1"/>
      <protection locked="0"/>
    </xf>
    <xf numFmtId="49" fontId="38" fillId="22" borderId="7">
      <alignment horizontal="left" vertical="center"/>
      <protection locked="0"/>
    </xf>
    <xf numFmtId="49" fontId="38" fillId="22" borderId="7">
      <alignment horizontal="left" vertical="center"/>
    </xf>
    <xf numFmtId="4" fontId="38" fillId="22" borderId="7">
      <alignment horizontal="right" vertical="center"/>
      <protection locked="0"/>
    </xf>
    <xf numFmtId="4" fontId="38" fillId="22" borderId="7">
      <alignment horizontal="right" vertical="center"/>
    </xf>
    <xf numFmtId="4" fontId="39" fillId="22" borderId="7">
      <alignment horizontal="right" vertical="center"/>
      <protection locked="0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" fontId="40" fillId="22" borderId="3">
      <alignment horizontal="right" vertical="center"/>
      <protection locked="0"/>
    </xf>
    <xf numFmtId="4" fontId="40" fillId="22" borderId="3">
      <alignment horizontal="right" vertical="center"/>
    </xf>
    <xf numFmtId="4" fontId="42" fillId="22" borderId="3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5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5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3" fillId="22" borderId="3">
      <alignment horizontal="left" vertical="center"/>
      <protection locked="0"/>
    </xf>
    <xf numFmtId="49" fontId="43" fillId="22" borderId="3">
      <alignment horizontal="left" vertical="center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" fontId="43" fillId="22" borderId="3">
      <alignment horizontal="right" vertical="center"/>
      <protection locked="0"/>
    </xf>
    <xf numFmtId="4" fontId="43" fillId="22" borderId="3">
      <alignment horizontal="right" vertical="center"/>
    </xf>
    <xf numFmtId="4" fontId="45" fillId="22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" fontId="47" fillId="0" borderId="3">
      <alignment horizontal="right" vertical="center"/>
      <protection locked="0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" fontId="48" fillId="0" borderId="3">
      <alignment horizontal="right" vertical="center"/>
      <protection locked="0"/>
    </xf>
    <xf numFmtId="4" fontId="48" fillId="0" borderId="3">
      <alignment horizontal="right" vertical="center"/>
    </xf>
    <xf numFmtId="49" fontId="46" fillId="0" borderId="3">
      <alignment horizontal="left" vertical="center"/>
      <protection locked="0"/>
    </xf>
    <xf numFmtId="49" fontId="47" fillId="0" borderId="3">
      <alignment horizontal="left" vertical="center"/>
      <protection locked="0"/>
    </xf>
    <xf numFmtId="4" fontId="46" fillId="0" borderId="3">
      <alignment horizontal="right" vertical="center"/>
      <protection locked="0"/>
    </xf>
    <xf numFmtId="0" fontId="29" fillId="0" borderId="8"/>
    <xf numFmtId="0" fontId="26" fillId="23" borderId="0"/>
    <xf numFmtId="0" fontId="13" fillId="0" borderId="0"/>
    <xf numFmtId="0" fontId="13" fillId="0" borderId="0"/>
    <xf numFmtId="0" fontId="13" fillId="24" borderId="0">
      <alignment horizontal="center"/>
      <protection locked="0"/>
    </xf>
    <xf numFmtId="0" fontId="2" fillId="25" borderId="9"/>
    <xf numFmtId="4" fontId="50" fillId="26" borderId="3">
      <alignment horizontal="right" vertical="center"/>
      <protection locked="0"/>
    </xf>
    <xf numFmtId="4" fontId="50" fillId="27" borderId="3">
      <alignment horizontal="right" vertical="center"/>
      <protection locked="0"/>
    </xf>
    <xf numFmtId="4" fontId="50" fillId="28" borderId="3">
      <alignment horizontal="right" vertical="center"/>
      <protection locked="0"/>
    </xf>
    <xf numFmtId="0" fontId="18" fillId="20" borderId="10"/>
    <xf numFmtId="49" fontId="35" fillId="0" borderId="3">
      <alignment horizontal="left" vertical="center" wrapText="1"/>
      <protection locked="0"/>
    </xf>
    <xf numFmtId="49" fontId="35" fillId="0" borderId="3">
      <alignment horizontal="left" vertical="center" wrapText="1"/>
      <protection locked="0"/>
    </xf>
    <xf numFmtId="0" fontId="25" fillId="0" borderId="0"/>
    <xf numFmtId="0" fontId="23" fillId="0" borderId="11"/>
    <xf numFmtId="0" fontId="30" fillId="0" borderId="0"/>
    <xf numFmtId="0" fontId="34" fillId="16" borderId="0"/>
    <xf numFmtId="0" fontId="16" fillId="16" borderId="0"/>
    <xf numFmtId="0" fontId="34" fillId="17" borderId="0"/>
    <xf numFmtId="0" fontId="16" fillId="17" borderId="0"/>
    <xf numFmtId="0" fontId="34" fillId="18" borderId="0"/>
    <xf numFmtId="0" fontId="16" fillId="18" borderId="0"/>
    <xf numFmtId="0" fontId="34" fillId="13" borderId="0"/>
    <xf numFmtId="0" fontId="16" fillId="13" borderId="0"/>
    <xf numFmtId="0" fontId="34" fillId="14" borderId="0"/>
    <xf numFmtId="0" fontId="16" fillId="14" borderId="0"/>
    <xf numFmtId="0" fontId="34" fillId="19" borderId="0"/>
    <xf numFmtId="0" fontId="16" fillId="19" borderId="0"/>
    <xf numFmtId="0" fontId="51" fillId="7" borderId="1"/>
    <xf numFmtId="0" fontId="17" fillId="7" borderId="1"/>
    <xf numFmtId="0" fontId="52" fillId="20" borderId="10"/>
    <xf numFmtId="0" fontId="18" fillId="20" borderId="10"/>
    <xf numFmtId="0" fontId="53" fillId="20" borderId="1"/>
    <xf numFmtId="0" fontId="19" fillId="20" borderId="1"/>
    <xf numFmtId="172" fontId="13" fillId="0" borderId="0"/>
    <xf numFmtId="0" fontId="54" fillId="0" borderId="4"/>
    <xf numFmtId="0" fontId="20" fillId="0" borderId="4"/>
    <xf numFmtId="0" fontId="55" fillId="0" borderId="5"/>
    <xf numFmtId="0" fontId="21" fillId="0" borderId="5"/>
    <xf numFmtId="0" fontId="56" fillId="0" borderId="6"/>
    <xf numFmtId="0" fontId="22" fillId="0" borderId="6"/>
    <xf numFmtId="0" fontId="56" fillId="0" borderId="0"/>
    <xf numFmtId="0" fontId="22" fillId="0" borderId="0"/>
    <xf numFmtId="0" fontId="57" fillId="0" borderId="11"/>
    <xf numFmtId="0" fontId="23" fillId="0" borderId="11"/>
    <xf numFmtId="0" fontId="58" fillId="21" borderId="2"/>
    <xf numFmtId="0" fontId="24" fillId="21" borderId="2"/>
    <xf numFmtId="0" fontId="25" fillId="0" borderId="0"/>
    <xf numFmtId="0" fontId="25" fillId="0" borderId="0"/>
    <xf numFmtId="0" fontId="59" fillId="23" borderId="0"/>
    <xf numFmtId="0" fontId="26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3" fillId="0" borderId="0"/>
    <xf numFmtId="0" fontId="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60" fillId="3" borderId="0"/>
    <xf numFmtId="0" fontId="27" fillId="3" borderId="0"/>
    <xf numFmtId="0" fontId="61" fillId="0" borderId="0"/>
    <xf numFmtId="0" fontId="28" fillId="0" borderId="0"/>
    <xf numFmtId="0" fontId="62" fillId="25" borderId="9"/>
    <xf numFmtId="0" fontId="13" fillId="25" borderId="9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13" fillId="0" borderId="0"/>
    <xf numFmtId="9" fontId="1" fillId="0" borderId="0"/>
    <xf numFmtId="9" fontId="1" fillId="0" borderId="0"/>
    <xf numFmtId="0" fontId="63" fillId="0" borderId="8"/>
    <xf numFmtId="0" fontId="29" fillId="0" borderId="8"/>
    <xf numFmtId="0" fontId="32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5" fillId="0" borderId="0"/>
    <xf numFmtId="0" fontId="30" fillId="0" borderId="0"/>
    <xf numFmtId="173" fontId="66" fillId="0" borderId="0"/>
    <xf numFmtId="174" fontId="66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5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5" fontId="2" fillId="0" borderId="0"/>
    <xf numFmtId="175" fontId="2" fillId="0" borderId="0"/>
    <xf numFmtId="166" fontId="2" fillId="0" borderId="0"/>
    <xf numFmtId="167" fontId="1" fillId="0" borderId="0"/>
    <xf numFmtId="167" fontId="1" fillId="0" borderId="0"/>
    <xf numFmtId="167" fontId="1" fillId="0" borderId="0"/>
    <xf numFmtId="164" fontId="2" fillId="0" borderId="0"/>
    <xf numFmtId="167" fontId="2" fillId="0" borderId="0"/>
    <xf numFmtId="0" fontId="67" fillId="4" borderId="0"/>
    <xf numFmtId="0" fontId="31" fillId="4" borderId="0"/>
    <xf numFmtId="176" fontId="68" fillId="22" borderId="12">
      <alignment horizontal="center" vertical="center" wrapText="1"/>
      <protection locked="0"/>
    </xf>
    <xf numFmtId="171" fontId="69" fillId="0" borderId="0">
      <alignment wrapText="1"/>
    </xf>
    <xf numFmtId="171" fontId="36" fillId="0" borderId="0">
      <alignment wrapText="1"/>
    </xf>
    <xf numFmtId="0" fontId="2" fillId="0" borderId="0"/>
    <xf numFmtId="0" fontId="2" fillId="0" borderId="0"/>
  </cellStyleXfs>
  <cellXfs count="408">
    <xf numFmtId="0" fontId="0" fillId="0" borderId="0" xfId="0"/>
    <xf numFmtId="0" fontId="4" fillId="0" borderId="0" xfId="354" quotePrefix="1" applyFont="1" applyFill="1" applyBorder="1" applyAlignment="1">
      <alignment horizontal="center" vertical="center"/>
    </xf>
    <xf numFmtId="0" fontId="4" fillId="0" borderId="0" xfId="354" applyFont="1" applyFill="1" applyAlignment="1">
      <alignment vertical="center"/>
    </xf>
    <xf numFmtId="0" fontId="4" fillId="0" borderId="0" xfId="354" applyFont="1" applyFill="1" applyBorder="1" applyAlignment="1">
      <alignment vertical="center"/>
    </xf>
    <xf numFmtId="0" fontId="4" fillId="0" borderId="0" xfId="354" applyFont="1" applyFill="1" applyAlignment="1">
      <alignment horizontal="center" vertical="center"/>
    </xf>
    <xf numFmtId="0" fontId="3" fillId="0" borderId="0" xfId="354" applyFont="1" applyFill="1" applyBorder="1" applyAlignment="1">
      <alignment vertical="center"/>
    </xf>
    <xf numFmtId="0" fontId="4" fillId="0" borderId="3" xfId="354" applyFont="1" applyFill="1" applyBorder="1" applyAlignment="1">
      <alignment horizontal="center" vertical="center"/>
    </xf>
    <xf numFmtId="0" fontId="4" fillId="0" borderId="3" xfId="354" applyFont="1" applyFill="1" applyBorder="1" applyAlignment="1">
      <alignment horizontal="center" vertical="center" wrapText="1"/>
    </xf>
    <xf numFmtId="0" fontId="4" fillId="0" borderId="3" xfId="354" applyFont="1" applyFill="1" applyBorder="1" applyAlignment="1">
      <alignment horizontal="left" vertical="center" wrapText="1"/>
    </xf>
    <xf numFmtId="0" fontId="4" fillId="0" borderId="3" xfId="354" quotePrefix="1" applyFont="1" applyFill="1" applyBorder="1" applyAlignment="1">
      <alignment horizontal="center" vertical="center"/>
    </xf>
    <xf numFmtId="0" fontId="3" fillId="0" borderId="3" xfId="354" applyFont="1" applyFill="1" applyBorder="1" applyAlignment="1">
      <alignment horizontal="left" vertical="center" wrapText="1"/>
    </xf>
    <xf numFmtId="0" fontId="3" fillId="0" borderId="3" xfId="354" quotePrefix="1" applyFont="1" applyFill="1" applyBorder="1" applyAlignment="1">
      <alignment horizontal="center" vertical="center"/>
    </xf>
    <xf numFmtId="0" fontId="3" fillId="0" borderId="0" xfId="354" applyFont="1" applyFill="1" applyBorder="1" applyAlignment="1">
      <alignment horizontal="center" vertical="center"/>
    </xf>
    <xf numFmtId="0" fontId="4" fillId="0" borderId="3" xfId="354" quotePrefix="1" applyFont="1" applyFill="1" applyBorder="1" applyAlignment="1">
      <alignment horizontal="center"/>
    </xf>
    <xf numFmtId="0" fontId="4" fillId="0" borderId="3" xfId="354" applyFont="1" applyFill="1" applyBorder="1" applyAlignment="1">
      <alignment vertical="center"/>
    </xf>
    <xf numFmtId="0" fontId="3" fillId="0" borderId="0" xfId="354" applyFont="1" applyFill="1" applyAlignment="1">
      <alignment vertical="center"/>
    </xf>
    <xf numFmtId="0" fontId="3" fillId="0" borderId="0" xfId="354" applyFont="1" applyFill="1" applyBorder="1" applyAlignment="1">
      <alignment horizontal="right" vertical="center"/>
    </xf>
    <xf numFmtId="0" fontId="9" fillId="0" borderId="0" xfId="354" applyFont="1" applyFill="1" applyBorder="1" applyAlignment="1">
      <alignment vertical="center"/>
    </xf>
    <xf numFmtId="169" fontId="3" fillId="0" borderId="0" xfId="354" applyNumberFormat="1" applyFont="1" applyFill="1" applyBorder="1" applyAlignment="1">
      <alignment horizontal="right" vertical="center"/>
    </xf>
    <xf numFmtId="0" fontId="10" fillId="0" borderId="0" xfId="354" applyFont="1" applyFill="1" applyAlignment="1">
      <alignment vertical="center"/>
    </xf>
    <xf numFmtId="0" fontId="8" fillId="0" borderId="0" xfId="354" applyFont="1" applyFill="1" applyAlignment="1">
      <alignment horizontal="center" vertical="center"/>
    </xf>
    <xf numFmtId="0" fontId="4" fillId="0" borderId="0" xfId="354" applyFont="1" applyFill="1" applyBorder="1" applyAlignment="1">
      <alignment horizontal="right" vertical="center"/>
    </xf>
    <xf numFmtId="1" fontId="4" fillId="0" borderId="0" xfId="354" applyNumberFormat="1" applyFont="1" applyFill="1" applyBorder="1" applyAlignment="1">
      <alignment horizontal="center" vertical="center"/>
    </xf>
    <xf numFmtId="0" fontId="4" fillId="0" borderId="0" xfId="354" applyFont="1" applyFill="1" applyBorder="1" applyAlignment="1">
      <alignment horizontal="left" vertical="center" wrapText="1" shrinkToFit="1"/>
    </xf>
    <xf numFmtId="0" fontId="4" fillId="0" borderId="0" xfId="354" applyFont="1" applyFill="1" applyBorder="1" applyAlignment="1">
      <alignment horizontal="center" vertical="center"/>
    </xf>
    <xf numFmtId="0" fontId="4" fillId="0" borderId="13" xfId="354" applyFont="1" applyFill="1" applyBorder="1" applyAlignment="1">
      <alignment vertical="center"/>
    </xf>
    <xf numFmtId="0" fontId="4" fillId="0" borderId="0" xfId="354" applyFont="1" applyFill="1" applyAlignment="1">
      <alignment horizontal="left" vertical="center"/>
    </xf>
    <xf numFmtId="0" fontId="4" fillId="0" borderId="0" xfId="354" applyFont="1" applyFill="1" applyBorder="1" applyAlignment="1">
      <alignment horizontal="left" vertical="center" wrapText="1"/>
    </xf>
    <xf numFmtId="0" fontId="4" fillId="0" borderId="0" xfId="354" applyFont="1" applyFill="1" applyAlignment="1">
      <alignment horizontal="right" vertical="center"/>
    </xf>
    <xf numFmtId="170" fontId="4" fillId="0" borderId="0" xfId="354" applyNumberFormat="1" applyFont="1" applyFill="1" applyAlignment="1">
      <alignment vertical="center"/>
    </xf>
    <xf numFmtId="0" fontId="4" fillId="0" borderId="3" xfId="237" applyNumberFormat="1" applyFont="1" applyFill="1" applyBorder="1" applyAlignment="1">
      <alignment horizontal="left" vertical="top" wrapText="1"/>
    </xf>
    <xf numFmtId="0" fontId="12" fillId="0" borderId="0" xfId="354" applyFont="1" applyFill="1"/>
    <xf numFmtId="0" fontId="3" fillId="0" borderId="0" xfId="354" quotePrefix="1" applyFont="1" applyFill="1" applyBorder="1" applyAlignment="1">
      <alignment horizontal="center" vertical="center"/>
    </xf>
    <xf numFmtId="169" fontId="3" fillId="0" borderId="0" xfId="354" applyNumberFormat="1" applyFont="1" applyFill="1" applyBorder="1" applyAlignment="1">
      <alignment horizontal="right" vertical="center" wrapText="1"/>
    </xf>
    <xf numFmtId="0" fontId="4" fillId="0" borderId="0" xfId="354" applyFont="1" applyFill="1" applyAlignment="1"/>
    <xf numFmtId="169" fontId="3" fillId="0" borderId="0" xfId="354" applyNumberFormat="1" applyFont="1" applyFill="1" applyBorder="1" applyAlignment="1">
      <alignment horizontal="center" vertical="center" wrapText="1"/>
    </xf>
    <xf numFmtId="0" fontId="4" fillId="0" borderId="0" xfId="354" applyFont="1" applyFill="1" applyAlignment="1">
      <alignment vertical="center" wrapText="1" shrinkToFit="1"/>
    </xf>
    <xf numFmtId="0" fontId="3" fillId="0" borderId="0" xfId="354" applyFont="1" applyFill="1" applyAlignment="1">
      <alignment horizontal="right" vertical="center"/>
    </xf>
    <xf numFmtId="0" fontId="7" fillId="0" borderId="0" xfId="354" applyFont="1" applyFill="1" applyAlignment="1">
      <alignment vertical="center"/>
    </xf>
    <xf numFmtId="0" fontId="4" fillId="0" borderId="14" xfId="354" applyFont="1" applyFill="1" applyBorder="1" applyAlignment="1">
      <alignment horizontal="center" vertical="center"/>
    </xf>
    <xf numFmtId="0" fontId="4" fillId="0" borderId="3" xfId="354" applyFont="1" applyFill="1" applyBorder="1" applyAlignment="1">
      <alignment horizontal="center"/>
    </xf>
    <xf numFmtId="0" fontId="4" fillId="0" borderId="3" xfId="354" applyFont="1" applyFill="1" applyBorder="1" applyAlignment="1">
      <alignment horizontal="left" vertical="center"/>
    </xf>
    <xf numFmtId="0" fontId="3" fillId="0" borderId="0" xfId="354" applyFont="1" applyFill="1" applyBorder="1" applyAlignment="1">
      <alignment horizontal="left" vertical="center"/>
    </xf>
    <xf numFmtId="0" fontId="4" fillId="0" borderId="3" xfId="237" applyFont="1" applyFill="1" applyBorder="1" applyAlignment="1">
      <alignment horizontal="center" vertical="center"/>
    </xf>
    <xf numFmtId="0" fontId="4" fillId="0" borderId="13" xfId="354" applyFont="1" applyFill="1" applyBorder="1" applyAlignment="1">
      <alignment horizontal="center" vertical="center"/>
    </xf>
    <xf numFmtId="0" fontId="3" fillId="0" borderId="0" xfId="354" applyFont="1" applyFill="1" applyBorder="1" applyAlignment="1">
      <alignment horizontal="center" vertical="center" wrapText="1"/>
    </xf>
    <xf numFmtId="0" fontId="4" fillId="0" borderId="0" xfId="245" applyFont="1" applyFill="1" applyBorder="1" applyAlignment="1">
      <alignment vertical="center"/>
    </xf>
    <xf numFmtId="0" fontId="4" fillId="0" borderId="3" xfId="245" applyFont="1" applyFill="1" applyBorder="1" applyAlignment="1">
      <alignment horizontal="left" vertical="center" wrapText="1"/>
    </xf>
    <xf numFmtId="0" fontId="3" fillId="0" borderId="0" xfId="245" applyFont="1" applyFill="1" applyBorder="1" applyAlignment="1">
      <alignment vertical="center"/>
    </xf>
    <xf numFmtId="0" fontId="4" fillId="0" borderId="0" xfId="245" applyFont="1" applyFill="1" applyBorder="1" applyAlignment="1">
      <alignment horizontal="center" vertical="center"/>
    </xf>
    <xf numFmtId="0" fontId="3" fillId="0" borderId="0" xfId="245" applyFont="1" applyFill="1" applyBorder="1" applyAlignment="1">
      <alignment horizontal="center" vertical="center"/>
    </xf>
    <xf numFmtId="0" fontId="3" fillId="0" borderId="3" xfId="354" quotePrefix="1" applyFont="1" applyFill="1" applyBorder="1" applyAlignment="1">
      <alignment horizontal="center"/>
    </xf>
    <xf numFmtId="0" fontId="4" fillId="0" borderId="0" xfId="354" applyFont="1" applyFill="1" applyBorder="1" applyAlignment="1">
      <alignment vertical="center" wrapText="1"/>
    </xf>
    <xf numFmtId="0" fontId="4" fillId="0" borderId="3" xfId="245" applyFont="1" applyFill="1" applyBorder="1" applyAlignment="1">
      <alignment horizontal="center" vertical="center"/>
    </xf>
    <xf numFmtId="0" fontId="4" fillId="0" borderId="3" xfId="245" applyFont="1" applyFill="1" applyBorder="1" applyAlignment="1">
      <alignment horizontal="center" vertical="center" wrapText="1"/>
    </xf>
    <xf numFmtId="0" fontId="4" fillId="0" borderId="0" xfId="354" applyFont="1" applyFill="1" applyBorder="1" applyAlignment="1">
      <alignment horizontal="center" vertical="center" wrapText="1"/>
    </xf>
    <xf numFmtId="0" fontId="3" fillId="0" borderId="13" xfId="354" applyFont="1" applyFill="1" applyBorder="1" applyAlignment="1">
      <alignment horizontal="left" vertical="center" wrapText="1"/>
    </xf>
    <xf numFmtId="170" fontId="3" fillId="0" borderId="0" xfId="354" applyNumberFormat="1" applyFont="1" applyFill="1" applyBorder="1" applyAlignment="1">
      <alignment horizontal="center" vertical="center" wrapText="1"/>
    </xf>
    <xf numFmtId="170" fontId="3" fillId="0" borderId="0" xfId="354" applyNumberFormat="1" applyFont="1" applyFill="1" applyBorder="1" applyAlignment="1">
      <alignment horizontal="center" vertical="center"/>
    </xf>
    <xf numFmtId="0" fontId="3" fillId="0" borderId="0" xfId="354" applyFont="1" applyFill="1" applyBorder="1" applyAlignment="1">
      <alignment horizontal="left" vertical="center" wrapText="1"/>
    </xf>
    <xf numFmtId="0" fontId="3" fillId="0" borderId="3" xfId="245" applyFont="1" applyFill="1" applyBorder="1" applyAlignment="1">
      <alignment horizontal="center" vertical="center"/>
    </xf>
    <xf numFmtId="0" fontId="15" fillId="0" borderId="0" xfId="245" applyFont="1" applyFill="1"/>
    <xf numFmtId="0" fontId="4" fillId="0" borderId="0" xfId="245" applyFont="1" applyFill="1" applyBorder="1" applyAlignment="1">
      <alignment vertical="center" wrapText="1"/>
    </xf>
    <xf numFmtId="0" fontId="3" fillId="0" borderId="3" xfId="237" applyFont="1" applyFill="1" applyBorder="1" applyAlignment="1">
      <alignment horizontal="left" vertical="center"/>
    </xf>
    <xf numFmtId="0" fontId="4" fillId="0" borderId="0" xfId="354" applyFont="1" applyFill="1"/>
    <xf numFmtId="0" fontId="10" fillId="0" borderId="3" xfId="354" applyFont="1" applyFill="1" applyBorder="1" applyAlignment="1">
      <alignment horizontal="center" vertical="center" wrapText="1" shrinkToFit="1"/>
    </xf>
    <xf numFmtId="0" fontId="4" fillId="0" borderId="3" xfId="354" quotePrefix="1" applyNumberFormat="1" applyFont="1" applyFill="1" applyBorder="1" applyAlignment="1">
      <alignment horizontal="center" vertical="center"/>
    </xf>
    <xf numFmtId="0" fontId="4" fillId="0" borderId="3" xfId="354" applyNumberFormat="1" applyFont="1" applyFill="1" applyBorder="1" applyAlignment="1">
      <alignment horizontal="center" vertical="center"/>
    </xf>
    <xf numFmtId="0" fontId="3" fillId="0" borderId="0" xfId="354" applyFont="1" applyFill="1" applyBorder="1" applyAlignment="1" applyProtection="1">
      <alignment horizontal="left" vertical="center"/>
      <protection locked="0"/>
    </xf>
    <xf numFmtId="0" fontId="3" fillId="0" borderId="0" xfId="354" quotePrefix="1" applyFont="1" applyFill="1" applyBorder="1" applyAlignment="1">
      <alignment horizontal="center"/>
    </xf>
    <xf numFmtId="0" fontId="4" fillId="0" borderId="0" xfId="245" applyFont="1" applyFill="1" applyBorder="1" applyAlignment="1">
      <alignment horizontal="left" vertical="center" wrapText="1"/>
    </xf>
    <xf numFmtId="0" fontId="4" fillId="0" borderId="0" xfId="354" applyFont="1" applyFill="1" applyBorder="1" applyAlignment="1">
      <alignment horizontal="center"/>
    </xf>
    <xf numFmtId="0" fontId="4" fillId="0" borderId="0" xfId="354" applyFont="1" applyFill="1" applyBorder="1" applyAlignment="1"/>
    <xf numFmtId="0" fontId="4" fillId="0" borderId="15" xfId="354" applyFont="1" applyFill="1" applyBorder="1" applyAlignment="1">
      <alignment horizontal="center" vertical="center" wrapText="1"/>
    </xf>
    <xf numFmtId="0" fontId="3" fillId="0" borderId="3" xfId="245" applyFont="1" applyFill="1" applyBorder="1" applyAlignment="1">
      <alignment horizontal="left" vertical="center" wrapText="1"/>
    </xf>
    <xf numFmtId="0" fontId="4" fillId="0" borderId="14" xfId="354" applyFont="1" applyFill="1" applyBorder="1" applyAlignment="1">
      <alignment vertical="center"/>
    </xf>
    <xf numFmtId="0" fontId="4" fillId="0" borderId="16" xfId="354" applyFont="1" applyFill="1" applyBorder="1" applyAlignment="1">
      <alignment vertical="center"/>
    </xf>
    <xf numFmtId="0" fontId="4" fillId="0" borderId="17" xfId="354" applyFont="1" applyFill="1" applyBorder="1" applyAlignment="1">
      <alignment vertical="center"/>
    </xf>
    <xf numFmtId="0" fontId="4" fillId="0" borderId="0" xfId="354" applyFont="1" applyFill="1" applyBorder="1" applyAlignment="1">
      <alignment horizontal="left" vertical="center"/>
    </xf>
    <xf numFmtId="0" fontId="5" fillId="0" borderId="0" xfId="354" applyFont="1" applyFill="1" applyBorder="1" applyAlignment="1">
      <alignment vertical="center"/>
    </xf>
    <xf numFmtId="0" fontId="4" fillId="0" borderId="14" xfId="354" applyFont="1" applyFill="1" applyBorder="1" applyAlignment="1">
      <alignment vertical="center" wrapText="1"/>
    </xf>
    <xf numFmtId="0" fontId="4" fillId="0" borderId="17" xfId="354" applyFont="1" applyFill="1" applyBorder="1" applyAlignment="1">
      <alignment vertical="center" wrapText="1"/>
    </xf>
    <xf numFmtId="0" fontId="4" fillId="0" borderId="16" xfId="354" applyFont="1" applyFill="1" applyBorder="1" applyAlignment="1">
      <alignment vertical="center" wrapText="1"/>
    </xf>
    <xf numFmtId="170" fontId="4" fillId="0" borderId="0" xfId="354" quotePrefix="1" applyNumberFormat="1" applyFont="1" applyFill="1" applyBorder="1" applyAlignment="1">
      <alignment vertical="center" wrapText="1"/>
    </xf>
    <xf numFmtId="0" fontId="15" fillId="0" borderId="0" xfId="354" applyFont="1" applyFill="1" applyAlignment="1">
      <alignment vertical="center"/>
    </xf>
    <xf numFmtId="0" fontId="15" fillId="0" borderId="0" xfId="354" applyFont="1" applyFill="1"/>
    <xf numFmtId="0" fontId="15" fillId="0" borderId="0" xfId="354" applyFont="1" applyFill="1" applyAlignment="1">
      <alignment horizontal="center" vertical="center"/>
    </xf>
    <xf numFmtId="0" fontId="4" fillId="0" borderId="3" xfId="182" applyFont="1" applyFill="1" applyBorder="1" applyAlignment="1">
      <alignment horizontal="left" vertical="center" wrapText="1"/>
      <protection locked="0"/>
    </xf>
    <xf numFmtId="0" fontId="3" fillId="0" borderId="3" xfId="182" applyFont="1" applyFill="1" applyBorder="1" applyAlignment="1">
      <alignment horizontal="left" vertical="center" wrapText="1"/>
      <protection locked="0"/>
    </xf>
    <xf numFmtId="0" fontId="3" fillId="0" borderId="3" xfId="354" applyFont="1" applyFill="1" applyBorder="1" applyAlignment="1" applyProtection="1">
      <alignment horizontal="left" vertical="center" wrapText="1"/>
      <protection locked="0"/>
    </xf>
    <xf numFmtId="0" fontId="4" fillId="0" borderId="3" xfId="354" applyFont="1" applyFill="1" applyBorder="1" applyAlignment="1" applyProtection="1">
      <alignment horizontal="left" vertical="center" wrapText="1"/>
      <protection locked="0"/>
    </xf>
    <xf numFmtId="170" fontId="4" fillId="0" borderId="3" xfId="354" applyNumberFormat="1" applyFont="1" applyFill="1" applyBorder="1" applyAlignment="1">
      <alignment horizontal="center" vertical="center" wrapText="1"/>
    </xf>
    <xf numFmtId="0" fontId="4" fillId="0" borderId="3" xfId="354" applyFont="1" applyFill="1" applyBorder="1" applyAlignment="1">
      <alignment horizontal="left" vertical="center" wrapText="1" shrinkToFit="1"/>
    </xf>
    <xf numFmtId="3" fontId="10" fillId="0" borderId="3" xfId="354" applyNumberFormat="1" applyFont="1" applyFill="1" applyBorder="1" applyAlignment="1">
      <alignment horizontal="center" vertical="center" wrapText="1" shrinkToFit="1"/>
    </xf>
    <xf numFmtId="49" fontId="4" fillId="0" borderId="3" xfId="354" applyNumberFormat="1" applyFont="1" applyFill="1" applyBorder="1" applyAlignment="1">
      <alignment horizontal="left" vertical="center" wrapText="1"/>
    </xf>
    <xf numFmtId="49" fontId="4" fillId="0" borderId="3" xfId="354" quotePrefix="1" applyNumberFormat="1" applyFont="1" applyFill="1" applyBorder="1" applyAlignment="1">
      <alignment horizontal="left" vertical="center" wrapText="1"/>
    </xf>
    <xf numFmtId="49" fontId="3" fillId="0" borderId="3" xfId="354" quotePrefix="1" applyNumberFormat="1" applyFont="1" applyFill="1" applyBorder="1" applyAlignment="1">
      <alignment horizontal="left" vertical="center" wrapText="1"/>
    </xf>
    <xf numFmtId="0" fontId="4" fillId="0" borderId="3" xfId="237" applyNumberFormat="1" applyFont="1" applyFill="1" applyBorder="1" applyAlignment="1">
      <alignment horizontal="left" vertical="center" wrapText="1"/>
    </xf>
    <xf numFmtId="0" fontId="70" fillId="0" borderId="0" xfId="354" applyFont="1" applyFill="1"/>
    <xf numFmtId="49" fontId="4" fillId="0" borderId="3" xfId="237" applyNumberFormat="1" applyFont="1" applyFill="1" applyBorder="1" applyAlignment="1">
      <alignment horizontal="left" vertical="center" wrapText="1"/>
    </xf>
    <xf numFmtId="0" fontId="10" fillId="0" borderId="3" xfId="354" applyNumberFormat="1" applyFont="1" applyFill="1" applyBorder="1" applyAlignment="1">
      <alignment horizontal="center" vertical="center" wrapText="1" shrinkToFit="1"/>
    </xf>
    <xf numFmtId="0" fontId="4" fillId="0" borderId="3" xfId="354" applyNumberFormat="1" applyFont="1" applyFill="1" applyBorder="1"/>
    <xf numFmtId="3" fontId="4" fillId="0" borderId="3" xfId="354" applyNumberFormat="1" applyFont="1" applyFill="1" applyBorder="1" applyAlignment="1">
      <alignment horizontal="center" vertical="center" wrapText="1" shrinkToFit="1"/>
    </xf>
    <xf numFmtId="0" fontId="4" fillId="0" borderId="3" xfId="354" applyNumberFormat="1" applyFont="1" applyFill="1" applyBorder="1" applyAlignment="1">
      <alignment horizontal="center" vertical="center" wrapText="1" shrinkToFit="1"/>
    </xf>
    <xf numFmtId="3" fontId="4" fillId="0" borderId="0" xfId="354" applyNumberFormat="1" applyFont="1" applyFill="1" applyBorder="1" applyAlignment="1">
      <alignment horizontal="center" vertical="center" wrapText="1"/>
    </xf>
    <xf numFmtId="3" fontId="4" fillId="0" borderId="18" xfId="354" applyNumberFormat="1" applyFont="1" applyFill="1" applyBorder="1" applyAlignment="1">
      <alignment vertical="center" wrapText="1"/>
    </xf>
    <xf numFmtId="170" fontId="3" fillId="0" borderId="0" xfId="354" applyNumberFormat="1" applyFont="1" applyFill="1" applyBorder="1" applyAlignment="1">
      <alignment vertical="center"/>
    </xf>
    <xf numFmtId="170" fontId="4" fillId="0" borderId="0" xfId="354" applyNumberFormat="1" applyFont="1" applyFill="1" applyBorder="1" applyAlignment="1">
      <alignment horizontal="center" vertical="center" wrapText="1"/>
    </xf>
    <xf numFmtId="0" fontId="4" fillId="0" borderId="3" xfId="237" applyNumberFormat="1" applyFont="1" applyFill="1" applyBorder="1" applyAlignment="1">
      <alignment horizontal="center" vertical="center" wrapText="1"/>
    </xf>
    <xf numFmtId="0" fontId="4" fillId="0" borderId="3" xfId="237" applyFont="1" applyFill="1" applyBorder="1" applyAlignment="1">
      <alignment horizontal="center" vertical="center" wrapText="1"/>
    </xf>
    <xf numFmtId="0" fontId="3" fillId="0" borderId="0" xfId="354" applyFont="1" applyFill="1" applyAlignment="1">
      <alignment horizontal="right"/>
    </xf>
    <xf numFmtId="0" fontId="4" fillId="0" borderId="0" xfId="354" applyFont="1" applyFill="1" applyBorder="1" applyAlignment="1">
      <alignment horizontal="left" vertical="justify"/>
    </xf>
    <xf numFmtId="0" fontId="4" fillId="0" borderId="0" xfId="354" applyFont="1" applyFill="1" applyBorder="1" applyAlignment="1">
      <alignment vertical="center" wrapText="1" shrinkToFit="1"/>
    </xf>
    <xf numFmtId="0" fontId="4" fillId="0" borderId="19" xfId="354" applyFont="1" applyFill="1" applyBorder="1" applyAlignment="1">
      <alignment horizontal="center" vertical="center" wrapText="1"/>
    </xf>
    <xf numFmtId="0" fontId="3" fillId="0" borderId="3" xfId="354" applyFont="1" applyFill="1" applyBorder="1" applyAlignment="1">
      <alignment horizontal="left" vertical="center"/>
    </xf>
    <xf numFmtId="0" fontId="0" fillId="0" borderId="0" xfId="354" applyFont="1" applyFill="1"/>
    <xf numFmtId="0" fontId="3" fillId="0" borderId="19" xfId="354" applyFont="1" applyFill="1" applyBorder="1" applyAlignment="1" applyProtection="1">
      <alignment horizontal="left" vertical="center" wrapText="1"/>
      <protection locked="0"/>
    </xf>
    <xf numFmtId="0" fontId="3" fillId="0" borderId="15" xfId="354" applyFont="1" applyFill="1" applyBorder="1" applyAlignment="1" applyProtection="1">
      <alignment horizontal="left" vertical="center" wrapText="1"/>
      <protection locked="0"/>
    </xf>
    <xf numFmtId="0" fontId="4" fillId="0" borderId="19" xfId="354" applyNumberFormat="1" applyFont="1" applyFill="1" applyBorder="1" applyAlignment="1">
      <alignment horizontal="center" vertical="center"/>
    </xf>
    <xf numFmtId="0" fontId="4" fillId="0" borderId="19" xfId="354" applyFont="1" applyFill="1" applyBorder="1" applyAlignment="1" applyProtection="1">
      <alignment horizontal="left" vertical="center" wrapText="1"/>
      <protection locked="0"/>
    </xf>
    <xf numFmtId="0" fontId="4" fillId="0" borderId="19" xfId="354" applyFont="1" applyFill="1" applyBorder="1" applyAlignment="1">
      <alignment horizontal="center" vertical="center"/>
    </xf>
    <xf numFmtId="0" fontId="4" fillId="0" borderId="15" xfId="354" applyFont="1" applyFill="1" applyBorder="1" applyAlignment="1" applyProtection="1">
      <alignment horizontal="left" vertical="center" wrapText="1"/>
      <protection locked="0"/>
    </xf>
    <xf numFmtId="0" fontId="4" fillId="0" borderId="15" xfId="354" applyFont="1" applyFill="1" applyBorder="1" applyAlignment="1">
      <alignment horizontal="center" vertical="center"/>
    </xf>
    <xf numFmtId="49" fontId="4" fillId="0" borderId="3" xfId="354" applyNumberFormat="1" applyFont="1" applyFill="1" applyBorder="1" applyAlignment="1">
      <alignment horizontal="center" vertical="center"/>
    </xf>
    <xf numFmtId="49" fontId="4" fillId="0" borderId="15" xfId="354" applyNumberFormat="1" applyFont="1" applyFill="1" applyBorder="1" applyAlignment="1">
      <alignment horizontal="center" vertical="center"/>
    </xf>
    <xf numFmtId="0" fontId="4" fillId="0" borderId="15" xfId="354" applyFont="1" applyFill="1" applyBorder="1" applyAlignment="1">
      <alignment horizontal="center" vertical="center" wrapText="1" shrinkToFit="1"/>
    </xf>
    <xf numFmtId="0" fontId="3" fillId="0" borderId="19" xfId="354" quotePrefix="1" applyFont="1" applyFill="1" applyBorder="1" applyAlignment="1">
      <alignment horizontal="center" vertical="center"/>
    </xf>
    <xf numFmtId="0" fontId="3" fillId="0" borderId="17" xfId="245" applyFont="1" applyFill="1" applyBorder="1" applyAlignment="1">
      <alignment horizontal="left" vertical="center" wrapText="1"/>
    </xf>
    <xf numFmtId="0" fontId="3" fillId="0" borderId="16" xfId="245" applyFont="1" applyFill="1" applyBorder="1" applyAlignment="1">
      <alignment horizontal="left" vertical="center" wrapText="1"/>
    </xf>
    <xf numFmtId="0" fontId="3" fillId="0" borderId="15" xfId="354" quotePrefix="1" applyFont="1" applyFill="1" applyBorder="1" applyAlignment="1">
      <alignment horizontal="center" vertical="center"/>
    </xf>
    <xf numFmtId="0" fontId="4" fillId="0" borderId="15" xfId="354" quotePrefix="1" applyFont="1" applyFill="1" applyBorder="1" applyAlignment="1">
      <alignment horizontal="center" vertical="center"/>
    </xf>
    <xf numFmtId="0" fontId="4" fillId="0" borderId="19" xfId="245" applyFont="1" applyFill="1" applyBorder="1" applyAlignment="1">
      <alignment horizontal="left" vertical="center" wrapText="1"/>
    </xf>
    <xf numFmtId="0" fontId="4" fillId="0" borderId="20" xfId="245" applyFont="1" applyFill="1" applyBorder="1" applyAlignment="1">
      <alignment horizontal="left" vertical="center" wrapText="1"/>
    </xf>
    <xf numFmtId="0" fontId="4" fillId="0" borderId="20" xfId="354" applyNumberFormat="1" applyFont="1" applyFill="1" applyBorder="1" applyAlignment="1">
      <alignment horizontal="center" vertical="center"/>
    </xf>
    <xf numFmtId="0" fontId="3" fillId="0" borderId="3" xfId="354" applyFont="1" applyFill="1" applyBorder="1" applyAlignment="1">
      <alignment horizontal="center" vertical="center"/>
    </xf>
    <xf numFmtId="0" fontId="3" fillId="0" borderId="19" xfId="354" applyFont="1" applyFill="1" applyBorder="1" applyAlignment="1">
      <alignment horizontal="left" vertical="center" wrapText="1"/>
    </xf>
    <xf numFmtId="0" fontId="3" fillId="0" borderId="15" xfId="245" applyFont="1" applyFill="1" applyBorder="1" applyAlignment="1">
      <alignment horizontal="left" vertical="center" wrapText="1"/>
    </xf>
    <xf numFmtId="49" fontId="4" fillId="0" borderId="0" xfId="354" applyNumberFormat="1" applyFont="1" applyFill="1" applyBorder="1" applyAlignment="1">
      <alignment horizontal="center" vertical="center"/>
    </xf>
    <xf numFmtId="173" fontId="4" fillId="0" borderId="0" xfId="354" applyNumberFormat="1" applyFont="1" applyFill="1" applyBorder="1" applyAlignment="1">
      <alignment horizontal="center" vertical="center" wrapText="1"/>
    </xf>
    <xf numFmtId="173" fontId="6" fillId="0" borderId="0" xfId="354" applyNumberFormat="1" applyFont="1" applyFill="1" applyBorder="1" applyAlignment="1">
      <alignment horizontal="center" vertical="center" wrapText="1"/>
    </xf>
    <xf numFmtId="170" fontId="6" fillId="0" borderId="0" xfId="354" applyNumberFormat="1" applyFont="1" applyFill="1" applyBorder="1" applyAlignment="1">
      <alignment horizontal="center" vertical="center" wrapText="1"/>
    </xf>
    <xf numFmtId="0" fontId="3" fillId="26" borderId="14" xfId="245" applyFont="1" applyFill="1" applyBorder="1" applyAlignment="1">
      <alignment horizontal="left" vertical="center" wrapText="1"/>
    </xf>
    <xf numFmtId="0" fontId="3" fillId="26" borderId="3" xfId="354" applyFont="1" applyFill="1" applyBorder="1" applyAlignment="1">
      <alignment horizontal="left" vertical="center" wrapText="1"/>
    </xf>
    <xf numFmtId="0" fontId="4" fillId="0" borderId="20" xfId="354" applyFont="1" applyFill="1" applyBorder="1" applyAlignment="1" applyProtection="1">
      <alignment horizontal="left" vertical="center" wrapText="1"/>
      <protection locked="0"/>
    </xf>
    <xf numFmtId="0" fontId="4" fillId="0" borderId="20" xfId="354" applyFont="1" applyFill="1" applyBorder="1" applyAlignment="1">
      <alignment horizontal="center" vertical="center"/>
    </xf>
    <xf numFmtId="169" fontId="4" fillId="0" borderId="0" xfId="291" applyNumberFormat="1" applyFont="1" applyFill="1" applyBorder="1" applyAlignment="1">
      <alignment horizontal="right" vertical="center" wrapText="1"/>
    </xf>
    <xf numFmtId="0" fontId="6" fillId="0" borderId="0" xfId="354" applyFont="1" applyFill="1" applyBorder="1" applyAlignment="1">
      <alignment vertical="center"/>
    </xf>
    <xf numFmtId="0" fontId="4" fillId="29" borderId="15" xfId="354" applyFont="1" applyFill="1" applyBorder="1" applyAlignment="1">
      <alignment horizontal="center" vertical="center" wrapText="1"/>
    </xf>
    <xf numFmtId="0" fontId="4" fillId="27" borderId="15" xfId="354" applyFont="1" applyFill="1" applyBorder="1" applyAlignment="1">
      <alignment horizontal="center" vertical="center" wrapText="1"/>
    </xf>
    <xf numFmtId="0" fontId="3" fillId="0" borderId="3" xfId="354" quotePrefix="1" applyNumberFormat="1" applyFont="1" applyFill="1" applyBorder="1" applyAlignment="1">
      <alignment horizontal="center" vertical="center"/>
    </xf>
    <xf numFmtId="0" fontId="3" fillId="0" borderId="3" xfId="354" applyFont="1" applyFill="1" applyBorder="1" applyAlignment="1">
      <alignment horizontal="center" vertical="center" wrapText="1"/>
    </xf>
    <xf numFmtId="0" fontId="3" fillId="0" borderId="19" xfId="182" applyFont="1" applyFill="1" applyBorder="1" applyAlignment="1">
      <alignment horizontal="left" vertical="center" wrapText="1"/>
      <protection locked="0"/>
    </xf>
    <xf numFmtId="0" fontId="3" fillId="0" borderId="19" xfId="354" applyFont="1" applyFill="1" applyBorder="1" applyAlignment="1">
      <alignment horizontal="center" vertical="center" wrapText="1"/>
    </xf>
    <xf numFmtId="0" fontId="3" fillId="0" borderId="14" xfId="354" applyFont="1" applyFill="1" applyBorder="1" applyAlignment="1">
      <alignment horizontal="center" vertical="center" wrapText="1"/>
    </xf>
    <xf numFmtId="173" fontId="3" fillId="0" borderId="14" xfId="354" applyNumberFormat="1" applyFont="1" applyFill="1" applyBorder="1" applyAlignment="1">
      <alignment horizontal="center" vertical="center" wrapText="1"/>
    </xf>
    <xf numFmtId="173" fontId="3" fillId="0" borderId="17" xfId="354" applyNumberFormat="1" applyFont="1" applyFill="1" applyBorder="1" applyAlignment="1">
      <alignment horizontal="center" vertical="center" wrapText="1"/>
    </xf>
    <xf numFmtId="0" fontId="3" fillId="0" borderId="19" xfId="354" quotePrefix="1" applyNumberFormat="1" applyFont="1" applyFill="1" applyBorder="1" applyAlignment="1">
      <alignment horizontal="center" vertical="center"/>
    </xf>
    <xf numFmtId="170" fontId="3" fillId="0" borderId="3" xfId="354" applyNumberFormat="1" applyFont="1" applyFill="1" applyBorder="1" applyAlignment="1">
      <alignment horizontal="center" vertical="center" wrapText="1"/>
    </xf>
    <xf numFmtId="49" fontId="3" fillId="0" borderId="19" xfId="354" applyNumberFormat="1" applyFont="1" applyFill="1" applyBorder="1" applyAlignment="1">
      <alignment horizontal="center" vertical="center"/>
    </xf>
    <xf numFmtId="49" fontId="3" fillId="0" borderId="3" xfId="354" applyNumberFormat="1" applyFont="1" applyFill="1" applyBorder="1" applyAlignment="1">
      <alignment horizontal="center" vertical="center"/>
    </xf>
    <xf numFmtId="0" fontId="4" fillId="0" borderId="14" xfId="354" applyFont="1" applyFill="1" applyBorder="1" applyAlignment="1">
      <alignment horizontal="left" vertical="center" wrapText="1"/>
    </xf>
    <xf numFmtId="0" fontId="4" fillId="0" borderId="17" xfId="354" applyFont="1" applyFill="1" applyBorder="1" applyAlignment="1">
      <alignment horizontal="center" vertical="center"/>
    </xf>
    <xf numFmtId="0" fontId="4" fillId="0" borderId="17" xfId="354" applyFont="1" applyFill="1" applyBorder="1" applyAlignment="1">
      <alignment horizontal="left" vertical="justify"/>
    </xf>
    <xf numFmtId="0" fontId="4" fillId="0" borderId="17" xfId="354" applyFont="1" applyFill="1" applyBorder="1" applyAlignment="1">
      <alignment horizontal="center" vertical="center" wrapText="1"/>
    </xf>
    <xf numFmtId="177" fontId="4" fillId="0" borderId="19" xfId="354" applyNumberFormat="1" applyFont="1" applyFill="1" applyBorder="1" applyAlignment="1">
      <alignment horizontal="center" vertical="center" wrapText="1"/>
    </xf>
    <xf numFmtId="177" fontId="3" fillId="27" borderId="3" xfId="354" applyNumberFormat="1" applyFont="1" applyFill="1" applyBorder="1" applyAlignment="1">
      <alignment horizontal="center" vertical="center" wrapText="1"/>
    </xf>
    <xf numFmtId="177" fontId="3" fillId="0" borderId="3" xfId="354" applyNumberFormat="1" applyFont="1" applyFill="1" applyBorder="1" applyAlignment="1">
      <alignment horizontal="center" vertical="center" wrapText="1"/>
    </xf>
    <xf numFmtId="177" fontId="3" fillId="29" borderId="3" xfId="354" applyNumberFormat="1" applyFont="1" applyFill="1" applyBorder="1" applyAlignment="1">
      <alignment horizontal="center" vertical="center" wrapText="1"/>
    </xf>
    <xf numFmtId="177" fontId="3" fillId="26" borderId="3" xfId="354" applyNumberFormat="1" applyFont="1" applyFill="1" applyBorder="1" applyAlignment="1">
      <alignment horizontal="center" vertical="center" wrapText="1"/>
    </xf>
    <xf numFmtId="177" fontId="4" fillId="30" borderId="19" xfId="354" applyNumberFormat="1" applyFont="1" applyFill="1" applyBorder="1" applyAlignment="1">
      <alignment horizontal="center" vertical="center" wrapText="1"/>
    </xf>
    <xf numFmtId="177" fontId="4" fillId="27" borderId="3" xfId="354" applyNumberFormat="1" applyFont="1" applyFill="1" applyBorder="1" applyAlignment="1">
      <alignment horizontal="center" vertical="center" wrapText="1"/>
    </xf>
    <xf numFmtId="177" fontId="4" fillId="0" borderId="3" xfId="354" applyNumberFormat="1" applyFont="1" applyFill="1" applyBorder="1" applyAlignment="1">
      <alignment horizontal="center" vertical="center" wrapText="1"/>
    </xf>
    <xf numFmtId="178" fontId="3" fillId="0" borderId="19" xfId="354" applyNumberFormat="1" applyFont="1" applyFill="1" applyBorder="1" applyAlignment="1">
      <alignment horizontal="center" vertical="center" wrapText="1"/>
    </xf>
    <xf numFmtId="178" fontId="4" fillId="0" borderId="19" xfId="354" applyNumberFormat="1" applyFont="1" applyFill="1" applyBorder="1" applyAlignment="1">
      <alignment horizontal="center" vertical="center" wrapText="1"/>
    </xf>
    <xf numFmtId="178" fontId="3" fillId="26" borderId="3" xfId="354" applyNumberFormat="1" applyFont="1" applyFill="1" applyBorder="1" applyAlignment="1">
      <alignment horizontal="center" vertical="center" wrapText="1"/>
    </xf>
    <xf numFmtId="178" fontId="3" fillId="27" borderId="3" xfId="354" applyNumberFormat="1" applyFont="1" applyFill="1" applyBorder="1" applyAlignment="1">
      <alignment horizontal="center" vertical="center" wrapText="1"/>
    </xf>
    <xf numFmtId="178" fontId="3" fillId="0" borderId="3" xfId="354" applyNumberFormat="1" applyFont="1" applyFill="1" applyBorder="1" applyAlignment="1">
      <alignment horizontal="center" vertical="center" wrapText="1"/>
    </xf>
    <xf numFmtId="178" fontId="4" fillId="0" borderId="3" xfId="354" applyNumberFormat="1" applyFont="1" applyFill="1" applyBorder="1" applyAlignment="1">
      <alignment horizontal="center" vertical="center" wrapText="1"/>
    </xf>
    <xf numFmtId="178" fontId="3" fillId="27" borderId="19" xfId="354" applyNumberFormat="1" applyFont="1" applyFill="1" applyBorder="1" applyAlignment="1">
      <alignment horizontal="center" vertical="center" wrapText="1"/>
    </xf>
    <xf numFmtId="178" fontId="4" fillId="0" borderId="20" xfId="354" applyNumberFormat="1" applyFont="1" applyFill="1" applyBorder="1" applyAlignment="1">
      <alignment horizontal="center" vertical="center" wrapText="1"/>
    </xf>
    <xf numFmtId="178" fontId="4" fillId="29" borderId="19" xfId="354" applyNumberFormat="1" applyFont="1" applyFill="1" applyBorder="1" applyAlignment="1">
      <alignment horizontal="center" vertical="center" wrapText="1"/>
    </xf>
    <xf numFmtId="178" fontId="4" fillId="29" borderId="3" xfId="354" applyNumberFormat="1" applyFont="1" applyFill="1" applyBorder="1" applyAlignment="1">
      <alignment horizontal="center" vertical="center" wrapText="1"/>
    </xf>
    <xf numFmtId="178" fontId="4" fillId="29" borderId="15" xfId="354" applyNumberFormat="1" applyFont="1" applyFill="1" applyBorder="1" applyAlignment="1">
      <alignment horizontal="center" vertical="center" wrapText="1"/>
    </xf>
    <xf numFmtId="178" fontId="4" fillId="29" borderId="20" xfId="354" applyNumberFormat="1" applyFont="1" applyFill="1" applyBorder="1" applyAlignment="1">
      <alignment horizontal="center" vertical="center" wrapText="1"/>
    </xf>
    <xf numFmtId="178" fontId="4" fillId="30" borderId="3" xfId="354" applyNumberFormat="1" applyFont="1" applyFill="1" applyBorder="1" applyAlignment="1">
      <alignment horizontal="center" vertical="center" wrapText="1"/>
    </xf>
    <xf numFmtId="178" fontId="3" fillId="30" borderId="3" xfId="354" applyNumberFormat="1" applyFont="1" applyFill="1" applyBorder="1" applyAlignment="1">
      <alignment horizontal="center" vertical="center" wrapText="1"/>
    </xf>
    <xf numFmtId="178" fontId="71" fillId="0" borderId="3" xfId="354" applyNumberFormat="1" applyFont="1" applyFill="1" applyBorder="1" applyAlignment="1">
      <alignment horizontal="center" vertical="center" wrapText="1"/>
    </xf>
    <xf numFmtId="178" fontId="4" fillId="27" borderId="3" xfId="354" applyNumberFormat="1" applyFont="1" applyFill="1" applyBorder="1" applyAlignment="1">
      <alignment horizontal="center" vertical="center" wrapText="1"/>
    </xf>
    <xf numFmtId="178" fontId="4" fillId="22" borderId="3" xfId="354" applyNumberFormat="1" applyFont="1" applyFill="1" applyBorder="1" applyAlignment="1">
      <alignment horizontal="center" vertical="center" wrapText="1"/>
    </xf>
    <xf numFmtId="178" fontId="4" fillId="22" borderId="20" xfId="354" applyNumberFormat="1" applyFont="1" applyFill="1" applyBorder="1" applyAlignment="1">
      <alignment horizontal="center" vertical="center" wrapText="1"/>
    </xf>
    <xf numFmtId="179" fontId="3" fillId="27" borderId="3" xfId="354" applyNumberFormat="1" applyFont="1" applyFill="1" applyBorder="1" applyAlignment="1">
      <alignment horizontal="center" vertical="center" wrapText="1"/>
    </xf>
    <xf numFmtId="179" fontId="3" fillId="0" borderId="3" xfId="354" applyNumberFormat="1" applyFont="1" applyFill="1" applyBorder="1" applyAlignment="1">
      <alignment horizontal="center" vertical="center" wrapText="1"/>
    </xf>
    <xf numFmtId="179" fontId="4" fillId="27" borderId="3" xfId="354" applyNumberFormat="1" applyFont="1" applyFill="1" applyBorder="1" applyAlignment="1">
      <alignment horizontal="center" vertical="center" wrapText="1"/>
    </xf>
    <xf numFmtId="179" fontId="4" fillId="0" borderId="3" xfId="354" applyNumberFormat="1" applyFont="1" applyFill="1" applyBorder="1" applyAlignment="1">
      <alignment horizontal="center" vertical="center" wrapText="1"/>
    </xf>
    <xf numFmtId="178" fontId="4" fillId="22" borderId="19" xfId="354" applyNumberFormat="1" applyFont="1" applyFill="1" applyBorder="1" applyAlignment="1">
      <alignment horizontal="center" vertical="center" wrapText="1"/>
    </xf>
    <xf numFmtId="177" fontId="4" fillId="30" borderId="3" xfId="354" applyNumberFormat="1" applyFont="1" applyFill="1" applyBorder="1" applyAlignment="1">
      <alignment horizontal="center" vertical="center" wrapText="1"/>
    </xf>
    <xf numFmtId="178" fontId="3" fillId="0" borderId="3" xfId="291" applyNumberFormat="1" applyFont="1" applyFill="1" applyBorder="1" applyAlignment="1">
      <alignment horizontal="center" vertical="center" wrapText="1"/>
    </xf>
    <xf numFmtId="178" fontId="4" fillId="0" borderId="3" xfId="291" applyNumberFormat="1" applyFont="1" applyFill="1" applyBorder="1" applyAlignment="1">
      <alignment horizontal="center" vertical="center" wrapText="1"/>
    </xf>
    <xf numFmtId="177" fontId="4" fillId="27" borderId="3" xfId="245" applyNumberFormat="1" applyFont="1" applyFill="1" applyBorder="1" applyAlignment="1">
      <alignment horizontal="center" vertical="center" wrapText="1"/>
    </xf>
    <xf numFmtId="178" fontId="4" fillId="0" borderId="3" xfId="245" applyNumberFormat="1" applyFont="1" applyFill="1" applyBorder="1" applyAlignment="1">
      <alignment horizontal="center" vertical="center" wrapText="1"/>
    </xf>
    <xf numFmtId="178" fontId="3" fillId="27" borderId="15" xfId="354" applyNumberFormat="1" applyFont="1" applyFill="1" applyBorder="1" applyAlignment="1">
      <alignment horizontal="center" vertical="center" wrapText="1"/>
    </xf>
    <xf numFmtId="178" fontId="3" fillId="0" borderId="15" xfId="354" applyNumberFormat="1" applyFont="1" applyFill="1" applyBorder="1" applyAlignment="1">
      <alignment horizontal="center" vertical="center" wrapText="1"/>
    </xf>
    <xf numFmtId="178" fontId="4" fillId="0" borderId="17" xfId="354" applyNumberFormat="1" applyFont="1" applyFill="1" applyBorder="1" applyAlignment="1">
      <alignment horizontal="center" vertical="center" wrapText="1"/>
    </xf>
    <xf numFmtId="178" fontId="3" fillId="0" borderId="15" xfId="291" applyNumberFormat="1" applyFont="1" applyFill="1" applyBorder="1" applyAlignment="1">
      <alignment horizontal="center" vertical="center" wrapText="1"/>
    </xf>
    <xf numFmtId="178" fontId="4" fillId="0" borderId="16" xfId="291" applyNumberFormat="1" applyFont="1" applyFill="1" applyBorder="1" applyAlignment="1">
      <alignment horizontal="center" vertical="center" wrapText="1"/>
    </xf>
    <xf numFmtId="178" fontId="3" fillId="0" borderId="19" xfId="291" applyNumberFormat="1" applyFont="1" applyFill="1" applyBorder="1" applyAlignment="1">
      <alignment horizontal="center" vertical="center" wrapText="1"/>
    </xf>
    <xf numFmtId="178" fontId="4" fillId="30" borderId="3" xfId="237" applyNumberFormat="1" applyFont="1" applyFill="1" applyBorder="1" applyAlignment="1">
      <alignment horizontal="center" vertical="center" wrapText="1"/>
    </xf>
    <xf numFmtId="178" fontId="4" fillId="0" borderId="3" xfId="237" applyNumberFormat="1" applyFont="1" applyFill="1" applyBorder="1" applyAlignment="1">
      <alignment horizontal="center" vertical="center" wrapText="1"/>
    </xf>
    <xf numFmtId="0" fontId="4" fillId="0" borderId="3" xfId="354" applyNumberFormat="1" applyFont="1" applyFill="1" applyBorder="1" applyAlignment="1">
      <alignment horizontal="center" vertical="center" wrapText="1"/>
    </xf>
    <xf numFmtId="180" fontId="3" fillId="0" borderId="3" xfId="354" applyNumberFormat="1" applyFont="1" applyFill="1" applyBorder="1" applyAlignment="1">
      <alignment horizontal="center" vertical="center" wrapText="1"/>
    </xf>
    <xf numFmtId="180" fontId="4" fillId="0" borderId="3" xfId="354" applyNumberFormat="1" applyFont="1" applyFill="1" applyBorder="1" applyAlignment="1">
      <alignment horizontal="center" vertical="center" wrapText="1"/>
    </xf>
    <xf numFmtId="180" fontId="3" fillId="27" borderId="3" xfId="354" applyNumberFormat="1" applyFont="1" applyFill="1" applyBorder="1" applyAlignment="1">
      <alignment horizontal="center" vertical="center" wrapText="1"/>
    </xf>
    <xf numFmtId="180" fontId="4" fillId="30" borderId="3" xfId="354" applyNumberFormat="1" applyFont="1" applyFill="1" applyBorder="1" applyAlignment="1">
      <alignment horizontal="center" vertical="center" wrapText="1"/>
    </xf>
    <xf numFmtId="0" fontId="4" fillId="0" borderId="18" xfId="354" applyFont="1" applyFill="1" applyBorder="1" applyAlignment="1">
      <alignment horizontal="center" vertical="center"/>
    </xf>
    <xf numFmtId="0" fontId="4" fillId="0" borderId="17" xfId="354" applyFont="1" applyFill="1" applyBorder="1" applyAlignment="1">
      <alignment horizontal="left" vertical="center" wrapText="1"/>
    </xf>
    <xf numFmtId="0" fontId="0" fillId="0" borderId="16" xfId="354" applyFont="1" applyFill="1" applyBorder="1" applyAlignment="1">
      <alignment horizontal="left" vertical="center" wrapText="1"/>
    </xf>
    <xf numFmtId="0" fontId="4" fillId="0" borderId="16" xfId="354" applyFont="1" applyFill="1" applyBorder="1" applyAlignment="1">
      <alignment horizontal="left" vertical="center" wrapText="1"/>
    </xf>
    <xf numFmtId="0" fontId="4" fillId="0" borderId="0" xfId="354" applyFont="1" applyFill="1" applyBorder="1" applyAlignment="1">
      <alignment horizontal="left" vertical="center"/>
    </xf>
    <xf numFmtId="0" fontId="3" fillId="0" borderId="0" xfId="354" applyFont="1" applyFill="1" applyBorder="1" applyAlignment="1">
      <alignment horizontal="center" vertical="center"/>
    </xf>
    <xf numFmtId="0" fontId="4" fillId="0" borderId="3" xfId="354" applyFont="1" applyFill="1" applyBorder="1" applyAlignment="1">
      <alignment horizontal="center" vertical="center" wrapText="1"/>
    </xf>
    <xf numFmtId="0" fontId="3" fillId="0" borderId="21" xfId="354" applyFont="1" applyFill="1" applyBorder="1" applyAlignment="1">
      <alignment horizontal="center" vertical="center" wrapText="1"/>
    </xf>
    <xf numFmtId="0" fontId="3" fillId="0" borderId="22" xfId="354" applyFont="1" applyFill="1" applyBorder="1" applyAlignment="1">
      <alignment horizontal="center" vertical="center" wrapText="1"/>
    </xf>
    <xf numFmtId="0" fontId="3" fillId="0" borderId="23" xfId="354" applyFont="1" applyFill="1" applyBorder="1" applyAlignment="1">
      <alignment horizontal="center" vertical="center" wrapText="1"/>
    </xf>
    <xf numFmtId="0" fontId="3" fillId="0" borderId="21" xfId="354" applyFont="1" applyFill="1" applyBorder="1" applyAlignment="1" applyProtection="1">
      <alignment horizontal="center" vertical="center" wrapText="1"/>
      <protection locked="0"/>
    </xf>
    <xf numFmtId="0" fontId="3" fillId="0" borderId="22" xfId="354" applyFont="1" applyFill="1" applyBorder="1" applyAlignment="1" applyProtection="1">
      <alignment horizontal="center" vertical="center" wrapText="1"/>
      <protection locked="0"/>
    </xf>
    <xf numFmtId="0" fontId="3" fillId="0" borderId="23" xfId="354" applyFont="1" applyFill="1" applyBorder="1" applyAlignment="1" applyProtection="1">
      <alignment horizontal="center" vertical="center" wrapText="1"/>
      <protection locked="0"/>
    </xf>
    <xf numFmtId="0" fontId="3" fillId="0" borderId="14" xfId="354" applyFont="1" applyFill="1" applyBorder="1" applyAlignment="1">
      <alignment horizontal="left" vertical="center" wrapText="1"/>
    </xf>
    <xf numFmtId="0" fontId="3" fillId="0" borderId="17" xfId="354" applyFont="1" applyFill="1" applyBorder="1" applyAlignment="1">
      <alignment horizontal="left" vertical="center" wrapText="1"/>
    </xf>
    <xf numFmtId="0" fontId="3" fillId="0" borderId="16" xfId="354" applyFont="1" applyFill="1" applyBorder="1" applyAlignment="1">
      <alignment horizontal="left" vertical="center" wrapText="1"/>
    </xf>
    <xf numFmtId="0" fontId="3" fillId="0" borderId="24" xfId="354" applyFont="1" applyFill="1" applyBorder="1" applyAlignment="1">
      <alignment horizontal="left" vertical="center" wrapText="1"/>
    </xf>
    <xf numFmtId="0" fontId="3" fillId="0" borderId="25" xfId="354" applyFont="1" applyFill="1" applyBorder="1" applyAlignment="1">
      <alignment horizontal="left" vertical="center" wrapText="1"/>
    </xf>
    <xf numFmtId="0" fontId="3" fillId="0" borderId="26" xfId="354" applyFont="1" applyFill="1" applyBorder="1" applyAlignment="1">
      <alignment horizontal="left" vertical="center" wrapText="1"/>
    </xf>
    <xf numFmtId="0" fontId="4" fillId="0" borderId="3" xfId="354" applyFont="1" applyFill="1" applyBorder="1" applyAlignment="1">
      <alignment horizontal="center" vertical="center"/>
    </xf>
    <xf numFmtId="0" fontId="4" fillId="0" borderId="0" xfId="354" applyFont="1" applyFill="1" applyBorder="1" applyAlignment="1">
      <alignment horizontal="center" vertical="center"/>
    </xf>
    <xf numFmtId="0" fontId="4" fillId="0" borderId="3" xfId="245" applyFont="1" applyFill="1" applyBorder="1" applyAlignment="1">
      <alignment horizontal="center" vertical="center"/>
    </xf>
    <xf numFmtId="0" fontId="3" fillId="0" borderId="27" xfId="237" applyNumberFormat="1" applyFont="1" applyFill="1" applyBorder="1" applyAlignment="1">
      <alignment horizontal="center" vertical="center" wrapText="1"/>
    </xf>
    <xf numFmtId="0" fontId="3" fillId="0" borderId="28" xfId="237" applyNumberFormat="1" applyFont="1" applyFill="1" applyBorder="1" applyAlignment="1">
      <alignment horizontal="center" vertical="center" wrapText="1"/>
    </xf>
    <xf numFmtId="0" fontId="3" fillId="0" borderId="29" xfId="237" applyNumberFormat="1" applyFont="1" applyFill="1" applyBorder="1" applyAlignment="1">
      <alignment horizontal="center" vertical="center" wrapText="1"/>
    </xf>
    <xf numFmtId="0" fontId="4" fillId="0" borderId="18" xfId="354" applyFont="1" applyFill="1" applyBorder="1" applyAlignment="1">
      <alignment horizontal="center" vertical="center"/>
    </xf>
    <xf numFmtId="170" fontId="4" fillId="0" borderId="0" xfId="354" applyNumberFormat="1" applyFont="1" applyFill="1" applyBorder="1" applyAlignment="1">
      <alignment horizontal="center" vertical="center" wrapText="1"/>
    </xf>
    <xf numFmtId="170" fontId="4" fillId="0" borderId="0" xfId="354" quotePrefix="1" applyNumberFormat="1" applyFont="1" applyFill="1" applyBorder="1" applyAlignment="1">
      <alignment horizontal="center" vertical="center" wrapText="1"/>
    </xf>
    <xf numFmtId="0" fontId="3" fillId="0" borderId="3" xfId="354" applyFont="1" applyFill="1" applyBorder="1" applyAlignment="1">
      <alignment horizontal="left" vertical="center" wrapText="1"/>
    </xf>
    <xf numFmtId="0" fontId="3" fillId="0" borderId="3" xfId="354" applyFont="1" applyFill="1" applyBorder="1" applyAlignment="1">
      <alignment horizontal="left" vertical="center"/>
    </xf>
    <xf numFmtId="170" fontId="4" fillId="0" borderId="0" xfId="354" applyNumberFormat="1" applyFont="1" applyFill="1" applyBorder="1" applyAlignment="1">
      <alignment horizontal="left" vertical="center" wrapText="1"/>
    </xf>
    <xf numFmtId="0" fontId="3" fillId="0" borderId="0" xfId="354" applyFont="1" applyFill="1" applyBorder="1" applyAlignment="1">
      <alignment horizontal="center" vertical="center" wrapText="1"/>
    </xf>
    <xf numFmtId="0" fontId="3" fillId="0" borderId="0" xfId="245" applyFont="1" applyFill="1" applyBorder="1" applyAlignment="1">
      <alignment horizontal="center" vertical="center"/>
    </xf>
    <xf numFmtId="0" fontId="4" fillId="0" borderId="18" xfId="354" applyFont="1" applyFill="1" applyBorder="1" applyAlignment="1">
      <alignment horizontal="left" vertical="center"/>
    </xf>
    <xf numFmtId="0" fontId="3" fillId="0" borderId="3" xfId="245" applyFont="1" applyFill="1" applyBorder="1" applyAlignment="1">
      <alignment horizontal="left" vertical="center" wrapText="1"/>
    </xf>
    <xf numFmtId="0" fontId="4" fillId="0" borderId="3" xfId="245" applyFont="1" applyFill="1" applyBorder="1" applyAlignment="1">
      <alignment horizontal="center" vertical="center" wrapText="1"/>
    </xf>
    <xf numFmtId="0" fontId="4" fillId="0" borderId="3" xfId="354" applyFont="1" applyFill="1" applyBorder="1" applyAlignment="1">
      <alignment horizontal="center" vertical="center" wrapText="1" shrinkToFit="1"/>
    </xf>
    <xf numFmtId="0" fontId="3" fillId="0" borderId="14" xfId="245" applyFont="1" applyFill="1" applyBorder="1" applyAlignment="1">
      <alignment horizontal="center" vertical="center" wrapText="1"/>
    </xf>
    <xf numFmtId="0" fontId="3" fillId="0" borderId="17" xfId="245" applyFont="1" applyFill="1" applyBorder="1" applyAlignment="1">
      <alignment horizontal="center" vertical="center" wrapText="1"/>
    </xf>
    <xf numFmtId="0" fontId="3" fillId="0" borderId="16" xfId="245" applyFont="1" applyFill="1" applyBorder="1" applyAlignment="1">
      <alignment horizontal="center" vertical="center" wrapText="1"/>
    </xf>
    <xf numFmtId="0" fontId="4" fillId="0" borderId="15" xfId="354" applyFont="1" applyFill="1" applyBorder="1" applyAlignment="1">
      <alignment horizontal="center" vertical="center"/>
    </xf>
    <xf numFmtId="0" fontId="4" fillId="0" borderId="19" xfId="354" applyFont="1" applyFill="1" applyBorder="1" applyAlignment="1">
      <alignment horizontal="center" vertical="center"/>
    </xf>
    <xf numFmtId="0" fontId="4" fillId="0" borderId="0" xfId="354" applyFont="1" applyFill="1" applyBorder="1" applyAlignment="1">
      <alignment vertical="center"/>
    </xf>
    <xf numFmtId="0" fontId="4" fillId="0" borderId="15" xfId="237" applyNumberFormat="1" applyFont="1" applyFill="1" applyBorder="1" applyAlignment="1">
      <alignment horizontal="center" vertical="center" wrapText="1"/>
    </xf>
    <xf numFmtId="0" fontId="4" fillId="0" borderId="19" xfId="237" applyNumberFormat="1" applyFont="1" applyFill="1" applyBorder="1" applyAlignment="1">
      <alignment horizontal="center" vertical="center" wrapText="1"/>
    </xf>
    <xf numFmtId="0" fontId="3" fillId="0" borderId="0" xfId="237" applyNumberFormat="1" applyFont="1" applyFill="1" applyBorder="1" applyAlignment="1">
      <alignment horizontal="center" vertical="center" wrapText="1"/>
    </xf>
    <xf numFmtId="178" fontId="4" fillId="0" borderId="14" xfId="354" applyNumberFormat="1" applyFont="1" applyFill="1" applyBorder="1" applyAlignment="1">
      <alignment horizontal="center" vertical="center" wrapText="1"/>
    </xf>
    <xf numFmtId="178" fontId="4" fillId="0" borderId="17" xfId="354" applyNumberFormat="1" applyFont="1" applyFill="1" applyBorder="1" applyAlignment="1">
      <alignment horizontal="center" vertical="center" wrapText="1"/>
    </xf>
    <xf numFmtId="178" fontId="4" fillId="0" borderId="16" xfId="354" applyNumberFormat="1" applyFont="1" applyFill="1" applyBorder="1" applyAlignment="1">
      <alignment horizontal="center" vertical="center" wrapText="1"/>
    </xf>
    <xf numFmtId="178" fontId="3" fillId="0" borderId="14" xfId="354" applyNumberFormat="1" applyFont="1" applyFill="1" applyBorder="1" applyAlignment="1">
      <alignment horizontal="center" vertical="center" wrapText="1"/>
    </xf>
    <xf numFmtId="178" fontId="3" fillId="0" borderId="17" xfId="354" applyNumberFormat="1" applyFont="1" applyFill="1" applyBorder="1" applyAlignment="1">
      <alignment horizontal="center" vertical="center" wrapText="1"/>
    </xf>
    <xf numFmtId="178" fontId="3" fillId="0" borderId="16" xfId="354" applyNumberFormat="1" applyFont="1" applyFill="1" applyBorder="1" applyAlignment="1">
      <alignment horizontal="center" vertical="center" wrapText="1"/>
    </xf>
    <xf numFmtId="180" fontId="4" fillId="0" borderId="3" xfId="354" applyNumberFormat="1" applyFont="1" applyFill="1" applyBorder="1" applyAlignment="1">
      <alignment horizontal="center" vertical="center" wrapText="1"/>
    </xf>
    <xf numFmtId="0" fontId="4" fillId="0" borderId="14" xfId="354" applyFont="1" applyFill="1" applyBorder="1" applyAlignment="1">
      <alignment horizontal="left" vertical="center" wrapText="1"/>
    </xf>
    <xf numFmtId="178" fontId="3" fillId="30" borderId="14" xfId="354" applyNumberFormat="1" applyFont="1" applyFill="1" applyBorder="1" applyAlignment="1">
      <alignment horizontal="center" vertical="center" wrapText="1"/>
    </xf>
    <xf numFmtId="178" fontId="3" fillId="30" borderId="17" xfId="354" applyNumberFormat="1" applyFont="1" applyFill="1" applyBorder="1" applyAlignment="1">
      <alignment horizontal="center" vertical="center" wrapText="1"/>
    </xf>
    <xf numFmtId="178" fontId="3" fillId="30" borderId="16" xfId="354" applyNumberFormat="1" applyFont="1" applyFill="1" applyBorder="1" applyAlignment="1">
      <alignment horizontal="center" vertical="center" wrapText="1"/>
    </xf>
    <xf numFmtId="0" fontId="4" fillId="0" borderId="3" xfId="354" applyFont="1" applyFill="1" applyBorder="1" applyAlignment="1">
      <alignment horizontal="left" vertical="center" wrapText="1"/>
    </xf>
    <xf numFmtId="0" fontId="4" fillId="0" borderId="19" xfId="354" applyFont="1" applyFill="1" applyBorder="1" applyAlignment="1">
      <alignment horizontal="left" vertical="center" wrapText="1"/>
    </xf>
    <xf numFmtId="180" fontId="4" fillId="0" borderId="14" xfId="291" applyNumberFormat="1" applyFont="1" applyFill="1" applyBorder="1" applyAlignment="1">
      <alignment horizontal="center" vertical="center" wrapText="1"/>
    </xf>
    <xf numFmtId="180" fontId="4" fillId="0" borderId="16" xfId="291" applyNumberFormat="1" applyFont="1" applyFill="1" applyBorder="1" applyAlignment="1">
      <alignment horizontal="center" vertical="center" wrapText="1"/>
    </xf>
    <xf numFmtId="178" fontId="6" fillId="0" borderId="14" xfId="354" applyNumberFormat="1" applyFont="1" applyFill="1" applyBorder="1" applyAlignment="1">
      <alignment horizontal="center" vertical="center" wrapText="1"/>
    </xf>
    <xf numFmtId="178" fontId="6" fillId="0" borderId="17" xfId="354" applyNumberFormat="1" applyFont="1" applyFill="1" applyBorder="1" applyAlignment="1">
      <alignment horizontal="center" vertical="center" wrapText="1"/>
    </xf>
    <xf numFmtId="178" fontId="6" fillId="0" borderId="16" xfId="354" applyNumberFormat="1" applyFont="1" applyFill="1" applyBorder="1" applyAlignment="1">
      <alignment horizontal="center" vertical="center" wrapText="1"/>
    </xf>
    <xf numFmtId="178" fontId="4" fillId="30" borderId="14" xfId="354" applyNumberFormat="1" applyFont="1" applyFill="1" applyBorder="1" applyAlignment="1">
      <alignment horizontal="center" vertical="center" wrapText="1"/>
    </xf>
    <xf numFmtId="178" fontId="4" fillId="30" borderId="17" xfId="354" applyNumberFormat="1" applyFont="1" applyFill="1" applyBorder="1" applyAlignment="1">
      <alignment horizontal="center" vertical="center" wrapText="1"/>
    </xf>
    <xf numFmtId="178" fontId="4" fillId="30" borderId="16" xfId="354" applyNumberFormat="1" applyFont="1" applyFill="1" applyBorder="1" applyAlignment="1">
      <alignment horizontal="center" vertical="center" wrapText="1"/>
    </xf>
    <xf numFmtId="180" fontId="3" fillId="0" borderId="3" xfId="354" applyNumberFormat="1" applyFont="1" applyFill="1" applyBorder="1" applyAlignment="1">
      <alignment horizontal="center" vertical="center" wrapText="1"/>
    </xf>
    <xf numFmtId="49" fontId="4" fillId="0" borderId="14" xfId="354" applyNumberFormat="1" applyFont="1" applyFill="1" applyBorder="1" applyAlignment="1">
      <alignment vertical="center" wrapText="1"/>
    </xf>
    <xf numFmtId="49" fontId="4" fillId="0" borderId="16" xfId="354" applyNumberFormat="1" applyFont="1" applyFill="1" applyBorder="1" applyAlignment="1">
      <alignment vertical="center" wrapText="1"/>
    </xf>
    <xf numFmtId="49" fontId="4" fillId="0" borderId="3" xfId="354" applyNumberFormat="1" applyFont="1" applyFill="1" applyBorder="1" applyAlignment="1">
      <alignment horizontal="left" vertical="center" wrapText="1"/>
    </xf>
    <xf numFmtId="49" fontId="6" fillId="0" borderId="14" xfId="354" applyNumberFormat="1" applyFont="1" applyFill="1" applyBorder="1" applyAlignment="1">
      <alignment vertical="center" wrapText="1"/>
    </xf>
    <xf numFmtId="49" fontId="6" fillId="0" borderId="16" xfId="354" applyNumberFormat="1" applyFont="1" applyFill="1" applyBorder="1" applyAlignment="1">
      <alignment vertical="center" wrapText="1"/>
    </xf>
    <xf numFmtId="0" fontId="4" fillId="0" borderId="14" xfId="354" applyFont="1" applyFill="1" applyBorder="1" applyAlignment="1">
      <alignment horizontal="center" vertical="center" wrapText="1"/>
    </xf>
    <xf numFmtId="0" fontId="4" fillId="0" borderId="17" xfId="354" applyFont="1" applyFill="1" applyBorder="1" applyAlignment="1">
      <alignment horizontal="center" vertical="center" wrapText="1"/>
    </xf>
    <xf numFmtId="0" fontId="4" fillId="0" borderId="16" xfId="354" applyFont="1" applyFill="1" applyBorder="1" applyAlignment="1">
      <alignment horizontal="center" vertical="center" wrapText="1"/>
    </xf>
    <xf numFmtId="0" fontId="4" fillId="0" borderId="30" xfId="354" applyFont="1" applyFill="1" applyBorder="1" applyAlignment="1">
      <alignment horizontal="center" vertical="center" wrapText="1"/>
    </xf>
    <xf numFmtId="0" fontId="4" fillId="0" borderId="18" xfId="354" applyFont="1" applyFill="1" applyBorder="1" applyAlignment="1">
      <alignment horizontal="center" vertical="center" wrapText="1"/>
    </xf>
    <xf numFmtId="0" fontId="4" fillId="0" borderId="31" xfId="354" applyFont="1" applyFill="1" applyBorder="1" applyAlignment="1">
      <alignment horizontal="center" vertical="center" wrapText="1"/>
    </xf>
    <xf numFmtId="0" fontId="4" fillId="0" borderId="32" xfId="354" applyFont="1" applyFill="1" applyBorder="1" applyAlignment="1">
      <alignment horizontal="center" vertical="center" wrapText="1"/>
    </xf>
    <xf numFmtId="0" fontId="4" fillId="0" borderId="13" xfId="354" applyFont="1" applyFill="1" applyBorder="1" applyAlignment="1">
      <alignment horizontal="center" vertical="center" wrapText="1"/>
    </xf>
    <xf numFmtId="0" fontId="4" fillId="0" borderId="33" xfId="354" applyFont="1" applyFill="1" applyBorder="1" applyAlignment="1">
      <alignment horizontal="center" vertical="center" wrapText="1"/>
    </xf>
    <xf numFmtId="0" fontId="3" fillId="0" borderId="0" xfId="354" applyFont="1" applyFill="1" applyBorder="1" applyAlignment="1">
      <alignment vertical="center"/>
    </xf>
    <xf numFmtId="180" fontId="6" fillId="0" borderId="3" xfId="354" applyNumberFormat="1" applyFont="1" applyFill="1" applyBorder="1" applyAlignment="1">
      <alignment horizontal="center" vertical="center" wrapText="1"/>
    </xf>
    <xf numFmtId="180" fontId="6" fillId="0" borderId="14" xfId="291" applyNumberFormat="1" applyFont="1" applyFill="1" applyBorder="1" applyAlignment="1">
      <alignment horizontal="center" vertical="center" wrapText="1"/>
    </xf>
    <xf numFmtId="180" fontId="6" fillId="0" borderId="16" xfId="291" applyNumberFormat="1" applyFont="1" applyFill="1" applyBorder="1" applyAlignment="1">
      <alignment horizontal="center" vertical="center" wrapText="1"/>
    </xf>
    <xf numFmtId="178" fontId="4" fillId="0" borderId="32" xfId="354" applyNumberFormat="1" applyFont="1" applyFill="1" applyBorder="1" applyAlignment="1">
      <alignment horizontal="center" vertical="center" wrapText="1"/>
    </xf>
    <xf numFmtId="178" fontId="4" fillId="0" borderId="33" xfId="354" applyNumberFormat="1" applyFont="1" applyFill="1" applyBorder="1" applyAlignment="1">
      <alignment horizontal="center" vertical="center" wrapText="1"/>
    </xf>
    <xf numFmtId="178" fontId="4" fillId="0" borderId="30" xfId="354" applyNumberFormat="1" applyFont="1" applyFill="1" applyBorder="1" applyAlignment="1">
      <alignment horizontal="center" vertical="center" wrapText="1"/>
    </xf>
    <xf numFmtId="178" fontId="4" fillId="0" borderId="31" xfId="354" applyNumberFormat="1" applyFont="1" applyFill="1" applyBorder="1" applyAlignment="1">
      <alignment horizontal="center" vertical="center" wrapText="1"/>
    </xf>
    <xf numFmtId="178" fontId="3" fillId="0" borderId="3" xfId="354" applyNumberFormat="1" applyFont="1" applyFill="1" applyBorder="1" applyAlignment="1">
      <alignment horizontal="center" vertical="center" wrapText="1"/>
    </xf>
    <xf numFmtId="0" fontId="3" fillId="0" borderId="3" xfId="354" applyFont="1" applyFill="1" applyBorder="1" applyAlignment="1">
      <alignment horizontal="center" vertical="center"/>
    </xf>
    <xf numFmtId="0" fontId="4" fillId="0" borderId="0" xfId="354" applyFont="1" applyFill="1" applyBorder="1" applyAlignment="1">
      <alignment horizontal="justify" vertical="center" wrapText="1" shrinkToFit="1"/>
    </xf>
    <xf numFmtId="178" fontId="4" fillId="30" borderId="30" xfId="354" applyNumberFormat="1" applyFont="1" applyFill="1" applyBorder="1" applyAlignment="1">
      <alignment horizontal="center" vertical="center" wrapText="1"/>
    </xf>
    <xf numFmtId="178" fontId="4" fillId="30" borderId="31" xfId="354" applyNumberFormat="1" applyFont="1" applyFill="1" applyBorder="1" applyAlignment="1">
      <alignment horizontal="center" vertical="center" wrapText="1"/>
    </xf>
    <xf numFmtId="0" fontId="4" fillId="0" borderId="14" xfId="354" applyFont="1" applyFill="1" applyBorder="1" applyAlignment="1">
      <alignment horizontal="center" vertical="center"/>
    </xf>
    <xf numFmtId="0" fontId="4" fillId="0" borderId="16" xfId="354" applyFont="1" applyFill="1" applyBorder="1" applyAlignment="1">
      <alignment horizontal="center" vertical="center"/>
    </xf>
    <xf numFmtId="0" fontId="4" fillId="0" borderId="15" xfId="354" applyFont="1" applyFill="1" applyBorder="1" applyAlignment="1">
      <alignment horizontal="left" vertical="center" wrapText="1"/>
    </xf>
    <xf numFmtId="49" fontId="3" fillId="0" borderId="3" xfId="354" applyNumberFormat="1" applyFont="1" applyFill="1" applyBorder="1" applyAlignment="1">
      <alignment horizontal="center" vertical="center" wrapText="1"/>
    </xf>
    <xf numFmtId="0" fontId="4" fillId="0" borderId="17" xfId="354" applyFont="1" applyFill="1" applyBorder="1" applyAlignment="1">
      <alignment horizontal="center" vertical="center"/>
    </xf>
    <xf numFmtId="0" fontId="3" fillId="0" borderId="14" xfId="354" applyFont="1" applyFill="1" applyBorder="1" applyAlignment="1">
      <alignment horizontal="left" vertical="center"/>
    </xf>
    <xf numFmtId="0" fontId="3" fillId="0" borderId="17" xfId="354" applyFont="1" applyFill="1" applyBorder="1" applyAlignment="1">
      <alignment horizontal="left" vertical="center"/>
    </xf>
    <xf numFmtId="0" fontId="3" fillId="0" borderId="16" xfId="354" applyFont="1" applyFill="1" applyBorder="1" applyAlignment="1">
      <alignment horizontal="left" vertical="center"/>
    </xf>
    <xf numFmtId="180" fontId="3" fillId="0" borderId="14" xfId="291" applyNumberFormat="1" applyFont="1" applyFill="1" applyBorder="1" applyAlignment="1">
      <alignment horizontal="center" vertical="center" wrapText="1"/>
    </xf>
    <xf numFmtId="180" fontId="3" fillId="0" borderId="16" xfId="291" applyNumberFormat="1" applyFont="1" applyFill="1" applyBorder="1" applyAlignment="1">
      <alignment horizontal="center" vertical="center" wrapText="1"/>
    </xf>
    <xf numFmtId="0" fontId="3" fillId="0" borderId="0" xfId="354" applyFont="1" applyFill="1" applyAlignment="1">
      <alignment horizontal="center" vertical="center"/>
    </xf>
    <xf numFmtId="0" fontId="10" fillId="0" borderId="0" xfId="354" applyFont="1" applyFill="1" applyBorder="1" applyAlignment="1">
      <alignment horizontal="center" vertical="center"/>
    </xf>
    <xf numFmtId="0" fontId="4" fillId="0" borderId="0" xfId="354" applyFont="1" applyFill="1" applyAlignment="1">
      <alignment vertical="center"/>
    </xf>
    <xf numFmtId="179" fontId="3" fillId="30" borderId="14" xfId="354" applyNumberFormat="1" applyFont="1" applyFill="1" applyBorder="1" applyAlignment="1">
      <alignment horizontal="center" vertical="center" wrapText="1"/>
    </xf>
    <xf numFmtId="179" fontId="3" fillId="30" borderId="17" xfId="354" applyNumberFormat="1" applyFont="1" applyFill="1" applyBorder="1" applyAlignment="1">
      <alignment horizontal="center" vertical="center" wrapText="1"/>
    </xf>
    <xf numFmtId="179" fontId="3" fillId="30" borderId="16" xfId="354" applyNumberFormat="1" applyFont="1" applyFill="1" applyBorder="1" applyAlignment="1">
      <alignment horizontal="center" vertical="center" wrapText="1"/>
    </xf>
    <xf numFmtId="179" fontId="3" fillId="0" borderId="14" xfId="354" applyNumberFormat="1" applyFont="1" applyFill="1" applyBorder="1" applyAlignment="1">
      <alignment horizontal="center" vertical="center" wrapText="1"/>
    </xf>
    <xf numFmtId="179" fontId="3" fillId="0" borderId="17" xfId="354" applyNumberFormat="1" applyFont="1" applyFill="1" applyBorder="1" applyAlignment="1">
      <alignment horizontal="center" vertical="center" wrapText="1"/>
    </xf>
    <xf numFmtId="179" fontId="3" fillId="0" borderId="16" xfId="354" applyNumberFormat="1" applyFont="1" applyFill="1" applyBorder="1" applyAlignment="1">
      <alignment horizontal="center" vertical="center" wrapText="1"/>
    </xf>
    <xf numFmtId="179" fontId="4" fillId="0" borderId="14" xfId="354" applyNumberFormat="1" applyFont="1" applyFill="1" applyBorder="1" applyAlignment="1">
      <alignment horizontal="center" vertical="center" wrapText="1"/>
    </xf>
    <xf numFmtId="179" fontId="4" fillId="0" borderId="17" xfId="354" applyNumberFormat="1" applyFont="1" applyFill="1" applyBorder="1" applyAlignment="1">
      <alignment horizontal="center" vertical="center" wrapText="1"/>
    </xf>
    <xf numFmtId="179" fontId="4" fillId="0" borderId="16" xfId="354" applyNumberFormat="1" applyFont="1" applyFill="1" applyBorder="1" applyAlignment="1">
      <alignment horizontal="center" vertical="center" wrapText="1"/>
    </xf>
    <xf numFmtId="0" fontId="3" fillId="0" borderId="15" xfId="354" applyFont="1" applyFill="1" applyBorder="1" applyAlignment="1">
      <alignment horizontal="left" vertical="center" wrapText="1"/>
    </xf>
    <xf numFmtId="49" fontId="4" fillId="0" borderId="14" xfId="354" applyNumberFormat="1" applyFont="1" applyFill="1" applyBorder="1" applyAlignment="1">
      <alignment horizontal="left" vertical="center" wrapText="1"/>
    </xf>
    <xf numFmtId="49" fontId="4" fillId="0" borderId="16" xfId="354" applyNumberFormat="1" applyFont="1" applyFill="1" applyBorder="1" applyAlignment="1">
      <alignment horizontal="left" vertical="center" wrapText="1"/>
    </xf>
    <xf numFmtId="178" fontId="4" fillId="0" borderId="3" xfId="354" applyNumberFormat="1" applyFont="1" applyFill="1" applyBorder="1" applyAlignment="1">
      <alignment horizontal="center" vertical="center" wrapText="1"/>
    </xf>
    <xf numFmtId="49" fontId="4" fillId="0" borderId="3" xfId="354" applyNumberFormat="1" applyFont="1" applyFill="1" applyBorder="1" applyAlignment="1">
      <alignment horizontal="center" vertical="center" wrapText="1"/>
    </xf>
    <xf numFmtId="2" fontId="4" fillId="0" borderId="14" xfId="354" applyNumberFormat="1" applyFont="1" applyFill="1" applyBorder="1" applyAlignment="1">
      <alignment horizontal="center" vertical="center" wrapText="1"/>
    </xf>
    <xf numFmtId="2" fontId="4" fillId="0" borderId="17" xfId="354" applyNumberFormat="1" applyFont="1" applyFill="1" applyBorder="1" applyAlignment="1">
      <alignment horizontal="center" vertical="center" wrapText="1"/>
    </xf>
    <xf numFmtId="2" fontId="4" fillId="0" borderId="16" xfId="354" applyNumberFormat="1" applyFont="1" applyFill="1" applyBorder="1" applyAlignment="1">
      <alignment horizontal="center" vertical="center" wrapText="1"/>
    </xf>
    <xf numFmtId="2" fontId="4" fillId="0" borderId="15" xfId="354" applyNumberFormat="1" applyFont="1" applyFill="1" applyBorder="1" applyAlignment="1">
      <alignment horizontal="center" vertical="center" wrapText="1"/>
    </xf>
    <xf numFmtId="2" fontId="4" fillId="0" borderId="19" xfId="354" applyNumberFormat="1" applyFont="1" applyFill="1" applyBorder="1" applyAlignment="1">
      <alignment horizontal="center" vertical="center" wrapText="1"/>
    </xf>
    <xf numFmtId="0" fontId="4" fillId="0" borderId="30" xfId="354" applyFont="1" applyFill="1" applyBorder="1" applyAlignment="1">
      <alignment horizontal="center" vertical="center" wrapText="1" shrinkToFit="1"/>
    </xf>
    <xf numFmtId="0" fontId="4" fillId="0" borderId="18" xfId="354" applyFont="1" applyFill="1" applyBorder="1" applyAlignment="1">
      <alignment horizontal="center" vertical="center" wrapText="1" shrinkToFit="1"/>
    </xf>
    <xf numFmtId="0" fontId="4" fillId="0" borderId="31" xfId="354" applyFont="1" applyFill="1" applyBorder="1" applyAlignment="1">
      <alignment horizontal="center" vertical="center" wrapText="1" shrinkToFit="1"/>
    </xf>
    <xf numFmtId="0" fontId="4" fillId="0" borderId="34" xfId="354" applyFont="1" applyFill="1" applyBorder="1" applyAlignment="1">
      <alignment horizontal="center" vertical="center" wrapText="1" shrinkToFit="1"/>
    </xf>
    <xf numFmtId="0" fontId="4" fillId="0" borderId="0" xfId="354" applyFont="1" applyFill="1" applyBorder="1" applyAlignment="1">
      <alignment horizontal="center" vertical="center" wrapText="1" shrinkToFit="1"/>
    </xf>
    <xf numFmtId="0" fontId="4" fillId="0" borderId="35" xfId="354" applyFont="1" applyFill="1" applyBorder="1" applyAlignment="1">
      <alignment horizontal="center" vertical="center" wrapText="1" shrinkToFit="1"/>
    </xf>
    <xf numFmtId="0" fontId="4" fillId="0" borderId="32" xfId="354" applyFont="1" applyFill="1" applyBorder="1" applyAlignment="1">
      <alignment horizontal="center" vertical="center" wrapText="1" shrinkToFit="1"/>
    </xf>
    <xf numFmtId="0" fontId="4" fillId="0" borderId="13" xfId="354" applyFont="1" applyFill="1" applyBorder="1" applyAlignment="1">
      <alignment horizontal="center" vertical="center" wrapText="1" shrinkToFit="1"/>
    </xf>
    <xf numFmtId="0" fontId="4" fillId="0" borderId="33" xfId="354" applyFont="1" applyFill="1" applyBorder="1" applyAlignment="1">
      <alignment horizontal="center" vertical="center" wrapText="1" shrinkToFit="1"/>
    </xf>
    <xf numFmtId="0" fontId="73" fillId="0" borderId="3" xfId="354" applyFont="1" applyFill="1" applyBorder="1" applyAlignment="1">
      <alignment horizontal="center" vertical="center" wrapText="1"/>
    </xf>
    <xf numFmtId="0" fontId="4" fillId="0" borderId="0" xfId="354" applyFont="1" applyFill="1" applyAlignment="1">
      <alignment horizontal="right" vertical="center"/>
    </xf>
    <xf numFmtId="0" fontId="4" fillId="0" borderId="15" xfId="354" applyFont="1" applyFill="1" applyBorder="1" applyAlignment="1">
      <alignment horizontal="center" vertical="center" wrapText="1" shrinkToFit="1"/>
    </xf>
    <xf numFmtId="0" fontId="4" fillId="0" borderId="36" xfId="354" applyFont="1" applyFill="1" applyBorder="1" applyAlignment="1">
      <alignment horizontal="center" vertical="center" wrapText="1" shrinkToFit="1"/>
    </xf>
    <xf numFmtId="0" fontId="4" fillId="0" borderId="19" xfId="354" applyFont="1" applyFill="1" applyBorder="1" applyAlignment="1">
      <alignment horizontal="center" vertical="center" wrapText="1" shrinkToFit="1"/>
    </xf>
    <xf numFmtId="0" fontId="4" fillId="0" borderId="13" xfId="354" applyFont="1" applyFill="1" applyBorder="1" applyAlignment="1">
      <alignment horizontal="right" vertical="center"/>
    </xf>
    <xf numFmtId="3" fontId="4" fillId="0" borderId="3" xfId="354" applyNumberFormat="1" applyFont="1" applyFill="1" applyBorder="1" applyAlignment="1">
      <alignment horizontal="center" vertical="center" wrapText="1" shrinkToFit="1"/>
    </xf>
    <xf numFmtId="0" fontId="3" fillId="0" borderId="14" xfId="354" applyNumberFormat="1" applyFont="1" applyFill="1" applyBorder="1" applyAlignment="1">
      <alignment horizontal="left" vertical="center" wrapText="1" shrinkToFit="1"/>
    </xf>
    <xf numFmtId="0" fontId="3" fillId="0" borderId="17" xfId="354" applyNumberFormat="1" applyFont="1" applyFill="1" applyBorder="1" applyAlignment="1">
      <alignment horizontal="left" vertical="center" wrapText="1" shrinkToFit="1"/>
    </xf>
    <xf numFmtId="0" fontId="3" fillId="0" borderId="16" xfId="354" applyNumberFormat="1" applyFont="1" applyFill="1" applyBorder="1" applyAlignment="1">
      <alignment horizontal="left" vertical="center" wrapText="1" shrinkToFit="1"/>
    </xf>
    <xf numFmtId="0" fontId="4" fillId="0" borderId="14" xfId="354" applyNumberFormat="1" applyFont="1" applyFill="1" applyBorder="1" applyAlignment="1">
      <alignment horizontal="left" vertical="center" wrapText="1" shrinkToFit="1"/>
    </xf>
    <xf numFmtId="0" fontId="4" fillId="0" borderId="17" xfId="354" applyNumberFormat="1" applyFont="1" applyFill="1" applyBorder="1" applyAlignment="1">
      <alignment horizontal="left" vertical="center" wrapText="1" shrinkToFit="1"/>
    </xf>
    <xf numFmtId="0" fontId="4" fillId="0" borderId="16" xfId="354" applyNumberFormat="1" applyFont="1" applyFill="1" applyBorder="1" applyAlignment="1">
      <alignment horizontal="left" vertical="center" wrapText="1" shrinkToFit="1"/>
    </xf>
    <xf numFmtId="0" fontId="4" fillId="0" borderId="34" xfId="354" applyFont="1" applyFill="1" applyBorder="1" applyAlignment="1">
      <alignment horizontal="center" vertical="center" wrapText="1"/>
    </xf>
    <xf numFmtId="0" fontId="4" fillId="0" borderId="35" xfId="354" applyFont="1" applyFill="1" applyBorder="1" applyAlignment="1">
      <alignment horizontal="center" vertical="center" wrapText="1"/>
    </xf>
    <xf numFmtId="0" fontId="10" fillId="0" borderId="14" xfId="354" applyFont="1" applyFill="1" applyBorder="1" applyAlignment="1">
      <alignment horizontal="center" vertical="center" wrapText="1"/>
    </xf>
    <xf numFmtId="0" fontId="10" fillId="0" borderId="17" xfId="354" applyFont="1" applyFill="1" applyBorder="1" applyAlignment="1">
      <alignment horizontal="center" vertical="center" wrapText="1"/>
    </xf>
    <xf numFmtId="0" fontId="10" fillId="0" borderId="16" xfId="354" applyFont="1" applyFill="1" applyBorder="1" applyAlignment="1">
      <alignment horizontal="center" vertical="center" wrapText="1"/>
    </xf>
    <xf numFmtId="0" fontId="12" fillId="0" borderId="13" xfId="354" applyFont="1" applyFill="1" applyBorder="1" applyAlignment="1">
      <alignment horizontal="right" vertical="center"/>
    </xf>
    <xf numFmtId="0" fontId="4" fillId="0" borderId="31" xfId="354" applyFont="1" applyFill="1" applyBorder="1" applyAlignment="1">
      <alignment horizontal="center" vertical="center"/>
    </xf>
    <xf numFmtId="0" fontId="4" fillId="0" borderId="32" xfId="354" applyFont="1" applyFill="1" applyBorder="1" applyAlignment="1">
      <alignment horizontal="center" vertical="center"/>
    </xf>
    <xf numFmtId="0" fontId="4" fillId="0" borderId="13" xfId="354" applyFont="1" applyFill="1" applyBorder="1" applyAlignment="1">
      <alignment horizontal="center" vertical="center"/>
    </xf>
    <xf numFmtId="0" fontId="4" fillId="0" borderId="33" xfId="354" applyFont="1" applyFill="1" applyBorder="1" applyAlignment="1">
      <alignment horizontal="center" vertical="center"/>
    </xf>
    <xf numFmtId="0" fontId="3" fillId="0" borderId="14" xfId="354" applyFont="1" applyFill="1" applyBorder="1" applyAlignment="1">
      <alignment horizontal="left" vertical="center" wrapText="1" shrinkToFit="1"/>
    </xf>
    <xf numFmtId="0" fontId="3" fillId="0" borderId="17" xfId="354" applyFont="1" applyFill="1" applyBorder="1" applyAlignment="1">
      <alignment horizontal="left" vertical="center" wrapText="1" shrinkToFit="1"/>
    </xf>
    <xf numFmtId="0" fontId="3" fillId="0" borderId="16" xfId="354" applyFont="1" applyFill="1" applyBorder="1" applyAlignment="1">
      <alignment horizontal="left" vertical="center" wrapText="1" shrinkToFit="1"/>
    </xf>
    <xf numFmtId="0" fontId="10" fillId="0" borderId="3" xfId="354" applyFont="1" applyFill="1" applyBorder="1" applyAlignment="1">
      <alignment horizontal="center" vertical="center" wrapText="1"/>
    </xf>
    <xf numFmtId="0" fontId="10" fillId="0" borderId="14" xfId="354" applyFont="1" applyFill="1" applyBorder="1" applyAlignment="1">
      <alignment horizontal="center" vertical="center"/>
    </xf>
    <xf numFmtId="0" fontId="10" fillId="0" borderId="17" xfId="354" applyFont="1" applyFill="1" applyBorder="1" applyAlignment="1">
      <alignment horizontal="center" vertical="center"/>
    </xf>
    <xf numFmtId="0" fontId="10" fillId="0" borderId="16" xfId="354" applyFont="1" applyFill="1" applyBorder="1" applyAlignment="1">
      <alignment horizontal="center" vertical="center"/>
    </xf>
    <xf numFmtId="0" fontId="10" fillId="0" borderId="14" xfId="354" applyFont="1" applyFill="1" applyBorder="1" applyAlignment="1">
      <alignment horizontal="center" vertical="center" wrapText="1" shrinkToFit="1"/>
    </xf>
    <xf numFmtId="0" fontId="10" fillId="0" borderId="16" xfId="354" applyFont="1" applyFill="1" applyBorder="1" applyAlignment="1">
      <alignment horizontal="center" vertical="center" wrapText="1" shrinkToFit="1"/>
    </xf>
    <xf numFmtId="169" fontId="3" fillId="0" borderId="0" xfId="354" applyNumberFormat="1" applyFont="1" applyFill="1" applyBorder="1" applyAlignment="1">
      <alignment horizontal="center" vertical="center"/>
    </xf>
    <xf numFmtId="178" fontId="3" fillId="30" borderId="3" xfId="354" applyNumberFormat="1" applyFont="1" applyFill="1" applyBorder="1" applyAlignment="1">
      <alignment horizontal="center" vertical="center" wrapText="1"/>
    </xf>
    <xf numFmtId="3" fontId="3" fillId="0" borderId="3" xfId="354" applyNumberFormat="1" applyFont="1" applyFill="1" applyBorder="1" applyAlignment="1">
      <alignment horizontal="left" vertical="center" wrapText="1"/>
    </xf>
    <xf numFmtId="0" fontId="3" fillId="0" borderId="14" xfId="354" applyFont="1" applyFill="1" applyBorder="1" applyAlignment="1">
      <alignment horizontal="left"/>
    </xf>
    <xf numFmtId="0" fontId="3" fillId="0" borderId="17" xfId="354" applyFont="1" applyFill="1" applyBorder="1" applyAlignment="1">
      <alignment horizontal="left"/>
    </xf>
    <xf numFmtId="0" fontId="3" fillId="0" borderId="16" xfId="354" applyFont="1" applyFill="1" applyBorder="1" applyAlignment="1">
      <alignment horizontal="left"/>
    </xf>
    <xf numFmtId="3" fontId="3" fillId="0" borderId="3" xfId="354" applyNumberFormat="1" applyFont="1" applyFill="1" applyBorder="1" applyAlignment="1">
      <alignment horizontal="center" vertical="center" wrapText="1"/>
    </xf>
    <xf numFmtId="0" fontId="4" fillId="0" borderId="0" xfId="354" applyFont="1" applyFill="1" applyBorder="1" applyAlignment="1">
      <alignment horizontal="center" vertical="center" wrapText="1"/>
    </xf>
    <xf numFmtId="0" fontId="10" fillId="0" borderId="14" xfId="354" applyNumberFormat="1" applyFont="1" applyFill="1" applyBorder="1" applyAlignment="1">
      <alignment horizontal="left" vertical="center" wrapText="1" shrinkToFit="1"/>
    </xf>
    <xf numFmtId="0" fontId="10" fillId="0" borderId="16" xfId="354" applyNumberFormat="1" applyFont="1" applyFill="1" applyBorder="1" applyAlignment="1">
      <alignment horizontal="left" vertical="center" wrapText="1" shrinkToFit="1"/>
    </xf>
    <xf numFmtId="0" fontId="10" fillId="0" borderId="14" xfId="354" applyNumberFormat="1" applyFont="1" applyFill="1" applyBorder="1" applyAlignment="1">
      <alignment horizontal="center" vertical="center" wrapText="1"/>
    </xf>
    <xf numFmtId="0" fontId="10" fillId="0" borderId="17" xfId="354" applyNumberFormat="1" applyFont="1" applyFill="1" applyBorder="1" applyAlignment="1">
      <alignment horizontal="center" vertical="center" wrapText="1"/>
    </xf>
    <xf numFmtId="0" fontId="10" fillId="0" borderId="16" xfId="354" applyNumberFormat="1" applyFont="1" applyFill="1" applyBorder="1" applyAlignment="1">
      <alignment horizontal="center" vertical="center" wrapText="1"/>
    </xf>
    <xf numFmtId="0" fontId="10" fillId="0" borderId="3" xfId="354" applyNumberFormat="1" applyFont="1" applyFill="1" applyBorder="1" applyAlignment="1">
      <alignment horizontal="center" vertical="center" wrapText="1"/>
    </xf>
    <xf numFmtId="49" fontId="10" fillId="0" borderId="14" xfId="354" applyNumberFormat="1" applyFont="1" applyFill="1" applyBorder="1" applyAlignment="1">
      <alignment horizontal="center" vertical="center" wrapText="1"/>
    </xf>
    <xf numFmtId="49" fontId="10" fillId="0" borderId="16" xfId="354" applyNumberFormat="1" applyFont="1" applyFill="1" applyBorder="1" applyAlignment="1">
      <alignment horizontal="center" vertical="center" wrapText="1"/>
    </xf>
    <xf numFmtId="49" fontId="10" fillId="0" borderId="14" xfId="354" applyNumberFormat="1" applyFont="1" applyFill="1" applyBorder="1" applyAlignment="1">
      <alignment horizontal="left" vertical="center" wrapText="1"/>
    </xf>
    <xf numFmtId="49" fontId="10" fillId="0" borderId="17" xfId="354" applyNumberFormat="1" applyFont="1" applyFill="1" applyBorder="1" applyAlignment="1">
      <alignment horizontal="left" vertical="center" wrapText="1"/>
    </xf>
    <xf numFmtId="49" fontId="10" fillId="0" borderId="16" xfId="354" applyNumberFormat="1" applyFont="1" applyFill="1" applyBorder="1" applyAlignment="1">
      <alignment horizontal="left" vertical="center" wrapText="1"/>
    </xf>
    <xf numFmtId="3" fontId="10" fillId="0" borderId="14" xfId="354" applyNumberFormat="1" applyFont="1" applyFill="1" applyBorder="1" applyAlignment="1">
      <alignment horizontal="center" vertical="center" wrapText="1" shrinkToFit="1"/>
    </xf>
    <xf numFmtId="3" fontId="10" fillId="0" borderId="16" xfId="354" applyNumberFormat="1" applyFont="1" applyFill="1" applyBorder="1" applyAlignment="1">
      <alignment horizontal="center" vertical="center" wrapText="1" shrinkToFit="1"/>
    </xf>
    <xf numFmtId="0" fontId="4" fillId="0" borderId="3" xfId="354" applyNumberFormat="1" applyFont="1" applyFill="1" applyBorder="1" applyAlignment="1">
      <alignment horizontal="left" vertical="center" wrapText="1" shrinkToFit="1"/>
    </xf>
    <xf numFmtId="3" fontId="4" fillId="0" borderId="3" xfId="354" applyNumberFormat="1" applyFont="1" applyFill="1" applyBorder="1" applyAlignment="1">
      <alignment horizontal="center" vertical="center" wrapText="1"/>
    </xf>
    <xf numFmtId="0" fontId="4" fillId="0" borderId="3" xfId="354" applyNumberFormat="1" applyFont="1" applyFill="1" applyBorder="1" applyAlignment="1">
      <alignment horizontal="center" vertical="center" wrapText="1"/>
    </xf>
    <xf numFmtId="0" fontId="4" fillId="0" borderId="14" xfId="354" applyNumberFormat="1" applyFont="1" applyFill="1" applyBorder="1" applyAlignment="1">
      <alignment horizontal="center"/>
    </xf>
    <xf numFmtId="0" fontId="4" fillId="0" borderId="16" xfId="354" applyNumberFormat="1" applyFont="1" applyFill="1" applyBorder="1" applyAlignment="1">
      <alignment horizontal="center"/>
    </xf>
    <xf numFmtId="3" fontId="4" fillId="0" borderId="3" xfId="354" applyNumberFormat="1" applyFont="1" applyFill="1" applyBorder="1" applyAlignment="1">
      <alignment horizontal="left" vertical="center" wrapText="1"/>
    </xf>
  </cellXfs>
  <cellStyles count="356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" xfId="354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ідсотковий" xfId="291" builtinId="5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Звичайний" xfId="0" builtinId="0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355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2"/>
    <cellStyle name="Процентный 2 10" xfId="293"/>
    <cellStyle name="Процентный 2 11" xfId="294"/>
    <cellStyle name="Процентный 2 12" xfId="295"/>
    <cellStyle name="Процентный 2 13" xfId="296"/>
    <cellStyle name="Процентный 2 14" xfId="297"/>
    <cellStyle name="Процентный 2 15" xfId="298"/>
    <cellStyle name="Процентный 2 16" xfId="299"/>
    <cellStyle name="Процентный 2 2" xfId="300"/>
    <cellStyle name="Процентный 2 3" xfId="301"/>
    <cellStyle name="Процентный 2 4" xfId="302"/>
    <cellStyle name="Процентный 2 5" xfId="303"/>
    <cellStyle name="Процентный 2 6" xfId="304"/>
    <cellStyle name="Процентный 2 7" xfId="305"/>
    <cellStyle name="Процентный 2 8" xfId="306"/>
    <cellStyle name="Процентный 2 9" xfId="307"/>
    <cellStyle name="Процентный 3" xfId="308"/>
    <cellStyle name="Процентный 4" xfId="309"/>
    <cellStyle name="Процентный 4 2" xfId="310"/>
    <cellStyle name="Связанная ячейка 2" xfId="311"/>
    <cellStyle name="Связанная ячейка 3" xfId="312"/>
    <cellStyle name="Стиль 1" xfId="313"/>
    <cellStyle name="Стиль 1 2" xfId="314"/>
    <cellStyle name="Стиль 1 3" xfId="315"/>
    <cellStyle name="Стиль 1 4" xfId="316"/>
    <cellStyle name="Стиль 1 5" xfId="317"/>
    <cellStyle name="Стиль 1 6" xfId="318"/>
    <cellStyle name="Стиль 1 7" xfId="319"/>
    <cellStyle name="Текст предупреждения 2" xfId="320"/>
    <cellStyle name="Текст предупреждения 3" xfId="321"/>
    <cellStyle name="Тысячи [0]_1.62" xfId="322"/>
    <cellStyle name="Тысячи_1.62" xfId="323"/>
    <cellStyle name="Финансовый 2" xfId="324"/>
    <cellStyle name="Финансовый 2 10" xfId="325"/>
    <cellStyle name="Финансовый 2 11" xfId="326"/>
    <cellStyle name="Финансовый 2 12" xfId="327"/>
    <cellStyle name="Финансовый 2 13" xfId="328"/>
    <cellStyle name="Финансовый 2 14" xfId="329"/>
    <cellStyle name="Финансовый 2 15" xfId="330"/>
    <cellStyle name="Финансовый 2 16" xfId="331"/>
    <cellStyle name="Финансовый 2 17" xfId="332"/>
    <cellStyle name="Финансовый 2 2" xfId="333"/>
    <cellStyle name="Финансовый 2 3" xfId="334"/>
    <cellStyle name="Финансовый 2 4" xfId="335"/>
    <cellStyle name="Финансовый 2 5" xfId="336"/>
    <cellStyle name="Финансовый 2 6" xfId="337"/>
    <cellStyle name="Финансовый 2 7" xfId="338"/>
    <cellStyle name="Финансовый 2 8" xfId="339"/>
    <cellStyle name="Финансовый 2 9" xfId="340"/>
    <cellStyle name="Финансовый 3" xfId="341"/>
    <cellStyle name="Финансовый 3 2" xfId="342"/>
    <cellStyle name="Финансовый 4" xfId="343"/>
    <cellStyle name="Финансовый 4 2" xfId="344"/>
    <cellStyle name="Финансовый 4 3" xfId="345"/>
    <cellStyle name="Финансовый 5" xfId="346"/>
    <cellStyle name="Финансовый 6" xfId="347"/>
    <cellStyle name="Финансовый 7" xfId="348"/>
    <cellStyle name="Хороший 2" xfId="349"/>
    <cellStyle name="Хороший 3" xfId="350"/>
    <cellStyle name="числовой" xfId="351"/>
    <cellStyle name="Ю" xfId="352"/>
    <cellStyle name="Ю-FreeSet_10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501"/>
  <sheetViews>
    <sheetView tabSelected="1" view="pageBreakPreview" zoomScale="85" zoomScaleNormal="50" zoomScaleSheetLayoutView="85" workbookViewId="0">
      <selection activeCell="D22" sqref="D22"/>
    </sheetView>
  </sheetViews>
  <sheetFormatPr defaultRowHeight="18.75"/>
  <cols>
    <col min="1" max="1" width="86.140625" style="3" customWidth="1"/>
    <col min="2" max="2" width="17.140625" style="24" customWidth="1"/>
    <col min="3" max="6" width="30.7109375" style="24" customWidth="1"/>
    <col min="7" max="7" width="25.7109375" style="24" customWidth="1"/>
    <col min="8" max="8" width="21.7109375" style="24" customWidth="1"/>
    <col min="9" max="9" width="10" style="3" customWidth="1"/>
    <col min="10" max="10" width="9.5703125" style="3" customWidth="1"/>
    <col min="11" max="16384" width="9.140625" style="3"/>
  </cols>
  <sheetData>
    <row r="1" spans="1:12" ht="18.75" customHeight="1">
      <c r="B1" s="21"/>
      <c r="C1" s="21"/>
      <c r="D1" s="21"/>
      <c r="E1" s="3"/>
      <c r="F1" s="217" t="s">
        <v>160</v>
      </c>
      <c r="G1" s="217"/>
      <c r="H1" s="217"/>
      <c r="I1" s="115"/>
      <c r="J1" s="115"/>
      <c r="K1" s="115"/>
      <c r="L1" s="115"/>
    </row>
    <row r="2" spans="1:12" ht="18.75" customHeight="1">
      <c r="A2" s="79"/>
      <c r="E2" s="3"/>
      <c r="F2" s="217" t="s">
        <v>91</v>
      </c>
      <c r="G2" s="217"/>
      <c r="H2" s="217"/>
      <c r="I2" s="115"/>
      <c r="J2" s="115"/>
      <c r="K2" s="115"/>
      <c r="L2" s="115"/>
    </row>
    <row r="3" spans="1:12" ht="18.75" customHeight="1">
      <c r="A3" s="24"/>
      <c r="E3" s="78"/>
      <c r="F3" s="217" t="s">
        <v>173</v>
      </c>
      <c r="G3" s="217"/>
      <c r="H3" s="217"/>
      <c r="I3" s="115"/>
      <c r="J3" s="115"/>
      <c r="K3" s="115"/>
      <c r="L3" s="115"/>
    </row>
    <row r="4" spans="1:12" ht="18.75" customHeight="1">
      <c r="A4" s="24"/>
      <c r="E4" s="78"/>
      <c r="F4" s="217" t="s">
        <v>174</v>
      </c>
      <c r="G4" s="217"/>
      <c r="H4" s="217"/>
      <c r="I4" s="115"/>
      <c r="J4" s="115"/>
      <c r="K4" s="115"/>
      <c r="L4" s="115"/>
    </row>
    <row r="5" spans="1:12" ht="18.75" customHeight="1">
      <c r="A5" s="24"/>
      <c r="E5" s="78"/>
      <c r="F5" s="111" t="s">
        <v>439</v>
      </c>
      <c r="G5" s="78"/>
      <c r="I5" s="115"/>
      <c r="J5" s="115"/>
      <c r="K5" s="115"/>
      <c r="L5" s="115"/>
    </row>
    <row r="6" spans="1:12" ht="18.75" customHeight="1">
      <c r="A6" s="24"/>
      <c r="E6" s="78"/>
      <c r="F6" s="78"/>
      <c r="G6" s="78"/>
      <c r="I6" s="115"/>
      <c r="J6" s="115"/>
      <c r="K6" s="115"/>
      <c r="L6" s="115"/>
    </row>
    <row r="7" spans="1:12" ht="18.75" customHeight="1">
      <c r="A7" s="24"/>
      <c r="E7" s="78"/>
      <c r="F7" s="78"/>
      <c r="G7" s="78"/>
      <c r="I7" s="115"/>
      <c r="J7" s="115"/>
      <c r="K7" s="115"/>
      <c r="L7" s="115"/>
    </row>
    <row r="8" spans="1:12">
      <c r="A8" s="77"/>
      <c r="B8" s="161"/>
      <c r="C8" s="161"/>
      <c r="D8" s="161"/>
      <c r="E8" s="161"/>
      <c r="F8" s="162"/>
      <c r="G8" s="6"/>
      <c r="H8" s="6" t="s">
        <v>420</v>
      </c>
    </row>
    <row r="9" spans="1:12" ht="20.100000000000001" customHeight="1">
      <c r="A9" s="75"/>
      <c r="B9" s="214"/>
      <c r="C9" s="214"/>
      <c r="D9" s="214"/>
      <c r="E9" s="214"/>
      <c r="F9" s="76"/>
      <c r="G9" s="41" t="s">
        <v>115</v>
      </c>
      <c r="H9" s="6">
        <v>2021</v>
      </c>
    </row>
    <row r="10" spans="1:12" ht="20.100000000000001" customHeight="1">
      <c r="A10" s="80" t="s">
        <v>14</v>
      </c>
      <c r="B10" s="214" t="s">
        <v>461</v>
      </c>
      <c r="C10" s="214"/>
      <c r="D10" s="214"/>
      <c r="E10" s="214"/>
      <c r="F10" s="82"/>
      <c r="G10" s="14" t="s">
        <v>110</v>
      </c>
      <c r="H10" s="6" t="s">
        <v>462</v>
      </c>
    </row>
    <row r="11" spans="1:12" ht="20.100000000000001" customHeight="1">
      <c r="A11" s="75" t="s">
        <v>15</v>
      </c>
      <c r="B11" s="214" t="s">
        <v>463</v>
      </c>
      <c r="C11" s="214"/>
      <c r="D11" s="214"/>
      <c r="E11" s="214"/>
      <c r="F11" s="76"/>
      <c r="G11" s="14" t="s">
        <v>109</v>
      </c>
      <c r="H11" s="6">
        <v>140</v>
      </c>
    </row>
    <row r="12" spans="1:12" ht="20.100000000000001" customHeight="1">
      <c r="A12" s="75" t="s">
        <v>20</v>
      </c>
      <c r="B12" s="214" t="s">
        <v>464</v>
      </c>
      <c r="C12" s="214"/>
      <c r="D12" s="214"/>
      <c r="E12" s="214"/>
      <c r="F12" s="76"/>
      <c r="G12" s="14" t="s">
        <v>108</v>
      </c>
      <c r="H12" s="6" t="s">
        <v>465</v>
      </c>
    </row>
    <row r="13" spans="1:12" ht="20.100000000000001" customHeight="1">
      <c r="A13" s="160" t="s">
        <v>440</v>
      </c>
      <c r="B13" s="214" t="s">
        <v>466</v>
      </c>
      <c r="C13" s="214"/>
      <c r="D13" s="214"/>
      <c r="E13" s="214"/>
      <c r="F13" s="82"/>
      <c r="G13" s="14" t="s">
        <v>9</v>
      </c>
      <c r="H13" s="6" t="s">
        <v>467</v>
      </c>
    </row>
    <row r="14" spans="1:12" ht="20.100000000000001" customHeight="1">
      <c r="A14" s="80" t="s">
        <v>17</v>
      </c>
      <c r="B14" s="214" t="s">
        <v>468</v>
      </c>
      <c r="C14" s="214"/>
      <c r="D14" s="214"/>
      <c r="E14" s="214"/>
      <c r="F14" s="82"/>
      <c r="G14" s="14" t="s">
        <v>8</v>
      </c>
      <c r="H14" s="6" t="s">
        <v>469</v>
      </c>
    </row>
    <row r="15" spans="1:12" ht="20.100000000000001" customHeight="1">
      <c r="A15" s="80" t="s">
        <v>16</v>
      </c>
      <c r="B15" s="214" t="s">
        <v>470</v>
      </c>
      <c r="C15" s="214"/>
      <c r="D15" s="214"/>
      <c r="E15" s="214"/>
      <c r="F15" s="82"/>
      <c r="G15" s="14" t="s">
        <v>10</v>
      </c>
      <c r="H15" s="6" t="s">
        <v>471</v>
      </c>
    </row>
    <row r="16" spans="1:12" ht="20.100000000000001" customHeight="1">
      <c r="A16" s="80" t="s">
        <v>354</v>
      </c>
      <c r="B16" s="214"/>
      <c r="C16" s="214"/>
      <c r="D16" s="214"/>
      <c r="E16" s="214"/>
      <c r="F16" s="214" t="s">
        <v>135</v>
      </c>
      <c r="G16" s="216"/>
      <c r="H16" s="7"/>
    </row>
    <row r="17" spans="1:8" ht="20.100000000000001" customHeight="1">
      <c r="A17" s="80" t="s">
        <v>21</v>
      </c>
      <c r="B17" s="214" t="s">
        <v>472</v>
      </c>
      <c r="C17" s="214"/>
      <c r="D17" s="214"/>
      <c r="E17" s="214"/>
      <c r="F17" s="214" t="s">
        <v>136</v>
      </c>
      <c r="G17" s="215"/>
      <c r="H17" s="7"/>
    </row>
    <row r="18" spans="1:8" ht="20.100000000000001" customHeight="1">
      <c r="A18" s="80" t="s">
        <v>90</v>
      </c>
      <c r="B18" s="214">
        <v>26</v>
      </c>
      <c r="C18" s="214"/>
      <c r="D18" s="214"/>
      <c r="E18" s="214"/>
      <c r="F18" s="81"/>
      <c r="G18" s="81"/>
      <c r="H18" s="163"/>
    </row>
    <row r="19" spans="1:8" ht="20.100000000000001" customHeight="1">
      <c r="A19" s="75" t="s">
        <v>11</v>
      </c>
      <c r="B19" s="214" t="s">
        <v>473</v>
      </c>
      <c r="C19" s="214"/>
      <c r="D19" s="214"/>
      <c r="E19" s="214"/>
      <c r="F19" s="77"/>
      <c r="G19" s="77"/>
      <c r="H19" s="161"/>
    </row>
    <row r="20" spans="1:8" ht="20.100000000000001" customHeight="1">
      <c r="A20" s="80" t="s">
        <v>12</v>
      </c>
      <c r="B20" s="214" t="s">
        <v>474</v>
      </c>
      <c r="C20" s="214"/>
      <c r="D20" s="214"/>
      <c r="E20" s="214"/>
      <c r="F20" s="81"/>
      <c r="G20" s="81"/>
      <c r="H20" s="163"/>
    </row>
    <row r="21" spans="1:8" ht="20.100000000000001" customHeight="1">
      <c r="A21" s="75" t="s">
        <v>13</v>
      </c>
      <c r="B21" s="214" t="s">
        <v>475</v>
      </c>
      <c r="C21" s="214"/>
      <c r="D21" s="214"/>
      <c r="E21" s="214"/>
      <c r="F21" s="77"/>
      <c r="G21" s="77"/>
      <c r="H21" s="161"/>
    </row>
    <row r="22" spans="1:8" ht="19.5" customHeight="1">
      <c r="A22" s="78"/>
      <c r="B22" s="3"/>
      <c r="C22" s="3"/>
      <c r="D22" s="3"/>
      <c r="E22" s="3"/>
      <c r="F22" s="3"/>
      <c r="G22" s="3"/>
    </row>
    <row r="23" spans="1:8" ht="19.5" customHeight="1">
      <c r="A23" s="218" t="s">
        <v>161</v>
      </c>
      <c r="B23" s="218"/>
      <c r="C23" s="218"/>
      <c r="D23" s="218"/>
      <c r="E23" s="218"/>
      <c r="F23" s="218"/>
      <c r="G23" s="218"/>
      <c r="H23" s="218"/>
    </row>
    <row r="24" spans="1:8">
      <c r="A24" s="218" t="s">
        <v>421</v>
      </c>
      <c r="B24" s="218"/>
      <c r="C24" s="218"/>
      <c r="D24" s="218"/>
      <c r="E24" s="218"/>
      <c r="F24" s="218"/>
      <c r="G24" s="218"/>
      <c r="H24" s="218"/>
    </row>
    <row r="25" spans="1:8">
      <c r="A25" s="218" t="s">
        <v>477</v>
      </c>
      <c r="B25" s="218"/>
      <c r="C25" s="218"/>
      <c r="D25" s="218"/>
      <c r="E25" s="218"/>
      <c r="F25" s="218"/>
      <c r="G25" s="218"/>
      <c r="H25" s="218"/>
    </row>
    <row r="26" spans="1:8">
      <c r="A26" s="233" t="s">
        <v>456</v>
      </c>
      <c r="B26" s="233"/>
      <c r="C26" s="233"/>
      <c r="D26" s="233"/>
      <c r="E26" s="233"/>
      <c r="F26" s="233"/>
      <c r="G26" s="233"/>
      <c r="H26" s="233"/>
    </row>
    <row r="27" spans="1:8" ht="9" customHeight="1">
      <c r="A27" s="12"/>
      <c r="B27" s="12"/>
      <c r="C27" s="12"/>
      <c r="D27" s="12"/>
      <c r="E27" s="12"/>
      <c r="F27" s="12"/>
      <c r="G27" s="12"/>
      <c r="H27" s="12"/>
    </row>
    <row r="28" spans="1:8">
      <c r="A28" s="218" t="s">
        <v>142</v>
      </c>
      <c r="B28" s="218"/>
      <c r="C28" s="218"/>
      <c r="D28" s="218"/>
      <c r="E28" s="218"/>
      <c r="F28" s="218"/>
      <c r="G28" s="218"/>
      <c r="H28" s="218"/>
    </row>
    <row r="29" spans="1:8" ht="12" customHeight="1">
      <c r="B29" s="26"/>
      <c r="C29" s="26"/>
      <c r="D29" s="26"/>
      <c r="E29" s="26"/>
      <c r="F29" s="26"/>
      <c r="G29" s="26"/>
      <c r="H29" s="4"/>
    </row>
    <row r="30" spans="1:8" ht="43.5" customHeight="1">
      <c r="A30" s="232" t="s">
        <v>191</v>
      </c>
      <c r="B30" s="219" t="s">
        <v>18</v>
      </c>
      <c r="C30" s="219" t="s">
        <v>158</v>
      </c>
      <c r="D30" s="219"/>
      <c r="E30" s="234" t="s">
        <v>457</v>
      </c>
      <c r="F30" s="234"/>
      <c r="G30" s="234"/>
      <c r="H30" s="234"/>
    </row>
    <row r="31" spans="1:8" ht="44.25" customHeight="1">
      <c r="A31" s="232"/>
      <c r="B31" s="219"/>
      <c r="C31" s="7" t="s">
        <v>178</v>
      </c>
      <c r="D31" s="7" t="s">
        <v>179</v>
      </c>
      <c r="E31" s="147" t="s">
        <v>180</v>
      </c>
      <c r="F31" s="148" t="s">
        <v>168</v>
      </c>
      <c r="G31" s="73" t="s">
        <v>186</v>
      </c>
      <c r="H31" s="73" t="s">
        <v>187</v>
      </c>
    </row>
    <row r="32" spans="1:8" ht="19.5" thickBot="1">
      <c r="A32" s="6">
        <v>1</v>
      </c>
      <c r="B32" s="7">
        <v>2</v>
      </c>
      <c r="C32" s="6">
        <v>3</v>
      </c>
      <c r="D32" s="7">
        <v>4</v>
      </c>
      <c r="E32" s="6">
        <v>5</v>
      </c>
      <c r="F32" s="7">
        <v>6</v>
      </c>
      <c r="G32" s="6">
        <v>7</v>
      </c>
      <c r="H32" s="7">
        <v>8</v>
      </c>
    </row>
    <row r="33" spans="1:8" s="5" customFormat="1" ht="19.5" thickBot="1">
      <c r="A33" s="220" t="s">
        <v>83</v>
      </c>
      <c r="B33" s="221"/>
      <c r="C33" s="221"/>
      <c r="D33" s="221"/>
      <c r="E33" s="221"/>
      <c r="F33" s="221"/>
      <c r="G33" s="221"/>
      <c r="H33" s="222"/>
    </row>
    <row r="34" spans="1:8" s="5" customFormat="1" ht="20.100000000000001" customHeight="1">
      <c r="A34" s="151" t="s">
        <v>143</v>
      </c>
      <c r="B34" s="152">
        <v>1000</v>
      </c>
      <c r="C34" s="172">
        <v>9301</v>
      </c>
      <c r="D34" s="172">
        <v>19065</v>
      </c>
      <c r="E34" s="172">
        <v>12545</v>
      </c>
      <c r="F34" s="172">
        <v>19065</v>
      </c>
      <c r="G34" s="172">
        <v>6520</v>
      </c>
      <c r="H34" s="172">
        <v>152</v>
      </c>
    </row>
    <row r="35" spans="1:8" s="5" customFormat="1" ht="20.100000000000001" customHeight="1">
      <c r="A35" s="87" t="s">
        <v>127</v>
      </c>
      <c r="B35" s="7">
        <v>1010</v>
      </c>
      <c r="C35" s="164">
        <v>-6238</v>
      </c>
      <c r="D35" s="164">
        <v>-11527</v>
      </c>
      <c r="E35" s="164">
        <v>-8627</v>
      </c>
      <c r="F35" s="164">
        <v>-11527</v>
      </c>
      <c r="G35" s="173">
        <v>2900</v>
      </c>
      <c r="H35" s="173">
        <v>133.6</v>
      </c>
    </row>
    <row r="36" spans="1:8" s="5" customFormat="1" ht="20.100000000000001" customHeight="1">
      <c r="A36" s="88" t="s">
        <v>181</v>
      </c>
      <c r="B36" s="150">
        <v>1020</v>
      </c>
      <c r="C36" s="165">
        <v>3063</v>
      </c>
      <c r="D36" s="165">
        <v>7538</v>
      </c>
      <c r="E36" s="165">
        <v>3918</v>
      </c>
      <c r="F36" s="165">
        <v>7538</v>
      </c>
      <c r="G36" s="172">
        <v>3620</v>
      </c>
      <c r="H36" s="172">
        <v>192.4</v>
      </c>
    </row>
    <row r="37" spans="1:8" s="5" customFormat="1" ht="20.100000000000001" customHeight="1">
      <c r="A37" s="87" t="s">
        <v>153</v>
      </c>
      <c r="B37" s="9">
        <v>1030</v>
      </c>
      <c r="C37" s="164">
        <v>-3884</v>
      </c>
      <c r="D37" s="164">
        <v>-6636</v>
      </c>
      <c r="E37" s="164">
        <v>-3446</v>
      </c>
      <c r="F37" s="164">
        <v>-6636</v>
      </c>
      <c r="G37" s="173">
        <v>3190</v>
      </c>
      <c r="H37" s="173">
        <v>192.6</v>
      </c>
    </row>
    <row r="38" spans="1:8" s="5" customFormat="1" ht="20.100000000000001" customHeight="1">
      <c r="A38" s="8" t="s">
        <v>92</v>
      </c>
      <c r="B38" s="9">
        <v>1031</v>
      </c>
      <c r="C38" s="164">
        <v>-99</v>
      </c>
      <c r="D38" s="164">
        <v>-112</v>
      </c>
      <c r="E38" s="164">
        <v>-32</v>
      </c>
      <c r="F38" s="164">
        <v>-112</v>
      </c>
      <c r="G38" s="173">
        <v>80</v>
      </c>
      <c r="H38" s="173">
        <v>350</v>
      </c>
    </row>
    <row r="39" spans="1:8" s="5" customFormat="1" ht="20.100000000000001" customHeight="1">
      <c r="A39" s="8" t="s">
        <v>145</v>
      </c>
      <c r="B39" s="9">
        <v>1032</v>
      </c>
      <c r="C39" s="164">
        <v>0</v>
      </c>
      <c r="D39" s="164">
        <v>0</v>
      </c>
      <c r="E39" s="164">
        <v>0</v>
      </c>
      <c r="F39" s="164">
        <v>0</v>
      </c>
      <c r="G39" s="173">
        <v>0</v>
      </c>
      <c r="H39" s="173">
        <v>0</v>
      </c>
    </row>
    <row r="40" spans="1:8" s="5" customFormat="1" ht="20.100000000000001" customHeight="1">
      <c r="A40" s="8" t="s">
        <v>54</v>
      </c>
      <c r="B40" s="9">
        <v>1033</v>
      </c>
      <c r="C40" s="164">
        <v>0</v>
      </c>
      <c r="D40" s="164">
        <v>0</v>
      </c>
      <c r="E40" s="164">
        <v>0</v>
      </c>
      <c r="F40" s="164">
        <v>0</v>
      </c>
      <c r="G40" s="173">
        <v>0</v>
      </c>
      <c r="H40" s="173">
        <v>0</v>
      </c>
    </row>
    <row r="41" spans="1:8" s="5" customFormat="1" ht="20.100000000000001" customHeight="1">
      <c r="A41" s="8" t="s">
        <v>22</v>
      </c>
      <c r="B41" s="9">
        <v>1034</v>
      </c>
      <c r="C41" s="164">
        <v>0</v>
      </c>
      <c r="D41" s="164">
        <v>0</v>
      </c>
      <c r="E41" s="164">
        <v>0</v>
      </c>
      <c r="F41" s="164">
        <v>0</v>
      </c>
      <c r="G41" s="173">
        <v>0</v>
      </c>
      <c r="H41" s="173">
        <v>0</v>
      </c>
    </row>
    <row r="42" spans="1:8" s="5" customFormat="1" ht="20.100000000000001" customHeight="1">
      <c r="A42" s="8" t="s">
        <v>23</v>
      </c>
      <c r="B42" s="9">
        <v>1035</v>
      </c>
      <c r="C42" s="164">
        <v>0</v>
      </c>
      <c r="D42" s="164">
        <v>0</v>
      </c>
      <c r="E42" s="164">
        <v>0</v>
      </c>
      <c r="F42" s="164">
        <v>0</v>
      </c>
      <c r="G42" s="173">
        <v>0</v>
      </c>
      <c r="H42" s="173">
        <v>0</v>
      </c>
    </row>
    <row r="43" spans="1:8" s="5" customFormat="1" ht="20.100000000000001" customHeight="1">
      <c r="A43" s="87" t="s">
        <v>116</v>
      </c>
      <c r="B43" s="7">
        <v>1060</v>
      </c>
      <c r="C43" s="164">
        <v>0</v>
      </c>
      <c r="D43" s="164">
        <v>0</v>
      </c>
      <c r="E43" s="164">
        <v>0</v>
      </c>
      <c r="F43" s="164">
        <v>0</v>
      </c>
      <c r="G43" s="173">
        <v>0</v>
      </c>
      <c r="H43" s="173">
        <v>0</v>
      </c>
    </row>
    <row r="44" spans="1:8" s="5" customFormat="1" ht="20.100000000000001" customHeight="1">
      <c r="A44" s="8" t="s">
        <v>223</v>
      </c>
      <c r="B44" s="9">
        <v>1070</v>
      </c>
      <c r="C44" s="173">
        <v>251</v>
      </c>
      <c r="D44" s="173">
        <v>7783</v>
      </c>
      <c r="E44" s="173">
        <v>153</v>
      </c>
      <c r="F44" s="173">
        <v>7783</v>
      </c>
      <c r="G44" s="173">
        <v>7630</v>
      </c>
      <c r="H44" s="173">
        <v>5086.8999999999996</v>
      </c>
    </row>
    <row r="45" spans="1:8" s="5" customFormat="1" ht="20.100000000000001" customHeight="1">
      <c r="A45" s="8" t="s">
        <v>150</v>
      </c>
      <c r="B45" s="9">
        <v>1071</v>
      </c>
      <c r="C45" s="173">
        <v>47</v>
      </c>
      <c r="D45" s="173">
        <v>0</v>
      </c>
      <c r="E45" s="173">
        <v>135</v>
      </c>
      <c r="F45" s="173">
        <v>0</v>
      </c>
      <c r="G45" s="173">
        <v>-135</v>
      </c>
      <c r="H45" s="173">
        <v>0</v>
      </c>
    </row>
    <row r="46" spans="1:8" s="5" customFormat="1" ht="20.100000000000001" customHeight="1">
      <c r="A46" s="8" t="s">
        <v>224</v>
      </c>
      <c r="B46" s="9">
        <v>1072</v>
      </c>
      <c r="C46" s="173">
        <v>0</v>
      </c>
      <c r="D46" s="173">
        <v>0</v>
      </c>
      <c r="E46" s="173">
        <v>0</v>
      </c>
      <c r="F46" s="173">
        <v>0</v>
      </c>
      <c r="G46" s="173">
        <v>0</v>
      </c>
      <c r="H46" s="173">
        <v>0</v>
      </c>
    </row>
    <row r="47" spans="1:8" s="5" customFormat="1" ht="20.100000000000001" customHeight="1">
      <c r="A47" s="92" t="s">
        <v>225</v>
      </c>
      <c r="B47" s="9">
        <v>1080</v>
      </c>
      <c r="C47" s="164">
        <v>-304</v>
      </c>
      <c r="D47" s="164">
        <v>-8067</v>
      </c>
      <c r="E47" s="164">
        <v>-217</v>
      </c>
      <c r="F47" s="164">
        <v>-8067</v>
      </c>
      <c r="G47" s="173">
        <v>7850</v>
      </c>
      <c r="H47" s="173">
        <v>3717.5</v>
      </c>
    </row>
    <row r="48" spans="1:8" s="5" customFormat="1" ht="20.100000000000001" customHeight="1">
      <c r="A48" s="8" t="s">
        <v>150</v>
      </c>
      <c r="B48" s="9">
        <v>1081</v>
      </c>
      <c r="C48" s="164">
        <v>-109</v>
      </c>
      <c r="D48" s="164">
        <v>-651</v>
      </c>
      <c r="E48" s="164">
        <v>-127</v>
      </c>
      <c r="F48" s="164">
        <v>-651</v>
      </c>
      <c r="G48" s="173">
        <v>524</v>
      </c>
      <c r="H48" s="173">
        <v>512.6</v>
      </c>
    </row>
    <row r="49" spans="1:8" s="5" customFormat="1" ht="20.100000000000001" customHeight="1">
      <c r="A49" s="8" t="s">
        <v>226</v>
      </c>
      <c r="B49" s="9">
        <v>1082</v>
      </c>
      <c r="C49" s="164">
        <v>0</v>
      </c>
      <c r="D49" s="164">
        <v>0</v>
      </c>
      <c r="E49" s="164">
        <v>0</v>
      </c>
      <c r="F49" s="164">
        <v>0</v>
      </c>
      <c r="G49" s="173">
        <v>0</v>
      </c>
      <c r="H49" s="173">
        <v>0</v>
      </c>
    </row>
    <row r="50" spans="1:8" s="5" customFormat="1" ht="20.100000000000001" customHeight="1">
      <c r="A50" s="10" t="s">
        <v>4</v>
      </c>
      <c r="B50" s="150">
        <v>1100</v>
      </c>
      <c r="C50" s="165">
        <v>-874</v>
      </c>
      <c r="D50" s="165">
        <v>618</v>
      </c>
      <c r="E50" s="165">
        <v>408</v>
      </c>
      <c r="F50" s="165">
        <v>618</v>
      </c>
      <c r="G50" s="172">
        <v>210</v>
      </c>
      <c r="H50" s="172">
        <v>151.5</v>
      </c>
    </row>
    <row r="51" spans="1:8" s="5" customFormat="1" ht="20.100000000000001" customHeight="1">
      <c r="A51" s="89" t="s">
        <v>117</v>
      </c>
      <c r="B51" s="150">
        <v>1310</v>
      </c>
      <c r="C51" s="166">
        <v>-308</v>
      </c>
      <c r="D51" s="166">
        <v>1712</v>
      </c>
      <c r="E51" s="166">
        <v>932</v>
      </c>
      <c r="F51" s="166">
        <v>1712</v>
      </c>
      <c r="G51" s="172">
        <v>780</v>
      </c>
      <c r="H51" s="172">
        <v>183.7</v>
      </c>
    </row>
    <row r="52" spans="1:8" s="5" customFormat="1">
      <c r="A52" s="89" t="s">
        <v>155</v>
      </c>
      <c r="B52" s="150">
        <v>5010</v>
      </c>
      <c r="C52" s="167">
        <f>(C51/C34)*100</f>
        <v>-3.3114718847435762</v>
      </c>
      <c r="D52" s="167">
        <f>(D51/D34)*100</f>
        <v>8.9798059270915296</v>
      </c>
      <c r="E52" s="167">
        <f>(E51/E34)*100</f>
        <v>7.4292546831406927</v>
      </c>
      <c r="F52" s="167">
        <v>9</v>
      </c>
      <c r="G52" s="172">
        <v>1.6</v>
      </c>
      <c r="H52" s="172">
        <v>121.6</v>
      </c>
    </row>
    <row r="53" spans="1:8" s="5" customFormat="1" ht="20.100000000000001" customHeight="1">
      <c r="A53" s="8" t="s">
        <v>227</v>
      </c>
      <c r="B53" s="9">
        <v>1110</v>
      </c>
      <c r="C53" s="173">
        <v>0</v>
      </c>
      <c r="D53" s="173">
        <v>0</v>
      </c>
      <c r="E53" s="173">
        <v>0</v>
      </c>
      <c r="F53" s="173">
        <v>0</v>
      </c>
      <c r="G53" s="173">
        <v>0</v>
      </c>
      <c r="H53" s="173">
        <v>0</v>
      </c>
    </row>
    <row r="54" spans="1:8" s="5" customFormat="1">
      <c r="A54" s="8" t="s">
        <v>228</v>
      </c>
      <c r="B54" s="9">
        <v>1120</v>
      </c>
      <c r="C54" s="164">
        <v>0</v>
      </c>
      <c r="D54" s="164">
        <v>0</v>
      </c>
      <c r="E54" s="164">
        <v>0</v>
      </c>
      <c r="F54" s="164">
        <v>0</v>
      </c>
      <c r="G54" s="173">
        <v>0</v>
      </c>
      <c r="H54" s="173">
        <v>0</v>
      </c>
    </row>
    <row r="55" spans="1:8" s="5" customFormat="1" ht="20.100000000000001" customHeight="1">
      <c r="A55" s="8" t="s">
        <v>229</v>
      </c>
      <c r="B55" s="9">
        <v>1130</v>
      </c>
      <c r="C55" s="173">
        <v>0</v>
      </c>
      <c r="D55" s="173">
        <v>0</v>
      </c>
      <c r="E55" s="173">
        <v>0</v>
      </c>
      <c r="F55" s="173">
        <v>0</v>
      </c>
      <c r="G55" s="173">
        <v>0</v>
      </c>
      <c r="H55" s="173">
        <v>0</v>
      </c>
    </row>
    <row r="56" spans="1:8" s="5" customFormat="1" ht="20.100000000000001" customHeight="1">
      <c r="A56" s="8" t="s">
        <v>230</v>
      </c>
      <c r="B56" s="9">
        <v>1140</v>
      </c>
      <c r="C56" s="164">
        <v>0</v>
      </c>
      <c r="D56" s="164">
        <v>0</v>
      </c>
      <c r="E56" s="164">
        <v>0</v>
      </c>
      <c r="F56" s="164">
        <v>0</v>
      </c>
      <c r="G56" s="173">
        <v>0</v>
      </c>
      <c r="H56" s="173">
        <v>0</v>
      </c>
    </row>
    <row r="57" spans="1:8" s="5" customFormat="1" ht="20.100000000000001" customHeight="1">
      <c r="A57" s="8" t="s">
        <v>246</v>
      </c>
      <c r="B57" s="9">
        <v>1150</v>
      </c>
      <c r="C57" s="173">
        <v>0</v>
      </c>
      <c r="D57" s="173">
        <v>0</v>
      </c>
      <c r="E57" s="173">
        <v>0</v>
      </c>
      <c r="F57" s="173">
        <v>0</v>
      </c>
      <c r="G57" s="173">
        <v>0</v>
      </c>
      <c r="H57" s="173">
        <v>0</v>
      </c>
    </row>
    <row r="58" spans="1:8" s="5" customFormat="1" ht="20.100000000000001" customHeight="1">
      <c r="A58" s="8" t="s">
        <v>150</v>
      </c>
      <c r="B58" s="9">
        <v>1151</v>
      </c>
      <c r="C58" s="173">
        <v>0</v>
      </c>
      <c r="D58" s="173">
        <v>0</v>
      </c>
      <c r="E58" s="173">
        <v>0</v>
      </c>
      <c r="F58" s="173">
        <v>0</v>
      </c>
      <c r="G58" s="173">
        <v>0</v>
      </c>
      <c r="H58" s="173">
        <v>0</v>
      </c>
    </row>
    <row r="59" spans="1:8" s="5" customFormat="1" ht="20.100000000000001" customHeight="1">
      <c r="A59" s="8" t="s">
        <v>248</v>
      </c>
      <c r="B59" s="9">
        <v>1160</v>
      </c>
      <c r="C59" s="164">
        <v>0</v>
      </c>
      <c r="D59" s="164">
        <v>0</v>
      </c>
      <c r="E59" s="164">
        <v>0</v>
      </c>
      <c r="F59" s="164">
        <v>0</v>
      </c>
      <c r="G59" s="173">
        <v>0</v>
      </c>
      <c r="H59" s="173">
        <v>0</v>
      </c>
    </row>
    <row r="60" spans="1:8" s="5" customFormat="1" ht="20.100000000000001" customHeight="1">
      <c r="A60" s="8" t="s">
        <v>150</v>
      </c>
      <c r="B60" s="9">
        <v>1161</v>
      </c>
      <c r="C60" s="164">
        <v>0</v>
      </c>
      <c r="D60" s="164">
        <v>0</v>
      </c>
      <c r="E60" s="164">
        <v>0</v>
      </c>
      <c r="F60" s="164">
        <v>0</v>
      </c>
      <c r="G60" s="173">
        <v>0</v>
      </c>
      <c r="H60" s="173">
        <v>0</v>
      </c>
    </row>
    <row r="61" spans="1:8" s="5" customFormat="1" ht="20.100000000000001" customHeight="1">
      <c r="A61" s="89" t="s">
        <v>82</v>
      </c>
      <c r="B61" s="153">
        <v>1170</v>
      </c>
      <c r="C61" s="165">
        <v>-874</v>
      </c>
      <c r="D61" s="165">
        <v>618</v>
      </c>
      <c r="E61" s="165">
        <v>408</v>
      </c>
      <c r="F61" s="165">
        <v>618</v>
      </c>
      <c r="G61" s="172">
        <v>210</v>
      </c>
      <c r="H61" s="172">
        <v>151.5</v>
      </c>
    </row>
    <row r="62" spans="1:8" s="5" customFormat="1" ht="20.100000000000001" customHeight="1">
      <c r="A62" s="8" t="s">
        <v>239</v>
      </c>
      <c r="B62" s="7">
        <v>1180</v>
      </c>
      <c r="C62" s="164">
        <v>0</v>
      </c>
      <c r="D62" s="164">
        <v>0</v>
      </c>
      <c r="E62" s="164">
        <v>-73</v>
      </c>
      <c r="F62" s="164">
        <v>0</v>
      </c>
      <c r="G62" s="173">
        <v>-73</v>
      </c>
      <c r="H62" s="173">
        <v>0</v>
      </c>
    </row>
    <row r="63" spans="1:8" s="5" customFormat="1" ht="20.100000000000001" customHeight="1">
      <c r="A63" s="8" t="s">
        <v>240</v>
      </c>
      <c r="B63" s="7">
        <v>1181</v>
      </c>
      <c r="C63" s="173">
        <v>0</v>
      </c>
      <c r="D63" s="173">
        <v>0</v>
      </c>
      <c r="E63" s="173">
        <v>0</v>
      </c>
      <c r="F63" s="173">
        <v>0</v>
      </c>
      <c r="G63" s="173">
        <v>0</v>
      </c>
      <c r="H63" s="173">
        <v>0</v>
      </c>
    </row>
    <row r="64" spans="1:8" s="5" customFormat="1" ht="20.100000000000001" customHeight="1">
      <c r="A64" s="8" t="s">
        <v>241</v>
      </c>
      <c r="B64" s="9">
        <v>1190</v>
      </c>
      <c r="C64" s="173">
        <v>0</v>
      </c>
      <c r="D64" s="173">
        <v>0</v>
      </c>
      <c r="E64" s="173">
        <v>0</v>
      </c>
      <c r="F64" s="173">
        <v>0</v>
      </c>
      <c r="G64" s="173">
        <v>0</v>
      </c>
      <c r="H64" s="173">
        <v>0</v>
      </c>
    </row>
    <row r="65" spans="1:8" s="5" customFormat="1" ht="20.100000000000001" customHeight="1">
      <c r="A65" s="8" t="s">
        <v>242</v>
      </c>
      <c r="B65" s="6">
        <v>1191</v>
      </c>
      <c r="C65" s="164">
        <v>0</v>
      </c>
      <c r="D65" s="164">
        <v>0</v>
      </c>
      <c r="E65" s="164">
        <v>0</v>
      </c>
      <c r="F65" s="164">
        <v>0</v>
      </c>
      <c r="G65" s="173">
        <v>0</v>
      </c>
      <c r="H65" s="173">
        <v>0</v>
      </c>
    </row>
    <row r="66" spans="1:8" s="5" customFormat="1" ht="20.100000000000001" customHeight="1">
      <c r="A66" s="10" t="s">
        <v>269</v>
      </c>
      <c r="B66" s="11">
        <v>1200</v>
      </c>
      <c r="C66" s="165">
        <v>-874</v>
      </c>
      <c r="D66" s="165">
        <v>618</v>
      </c>
      <c r="E66" s="165">
        <v>335</v>
      </c>
      <c r="F66" s="165">
        <v>618</v>
      </c>
      <c r="G66" s="172">
        <v>283</v>
      </c>
      <c r="H66" s="172">
        <v>184.5</v>
      </c>
    </row>
    <row r="67" spans="1:8" s="5" customFormat="1" ht="20.100000000000001" customHeight="1">
      <c r="A67" s="8" t="s">
        <v>382</v>
      </c>
      <c r="B67" s="6">
        <v>1201</v>
      </c>
      <c r="C67" s="173">
        <v>0</v>
      </c>
      <c r="D67" s="173">
        <v>618</v>
      </c>
      <c r="E67" s="173">
        <v>335</v>
      </c>
      <c r="F67" s="173">
        <v>618</v>
      </c>
      <c r="G67" s="173">
        <v>283</v>
      </c>
      <c r="H67" s="173">
        <v>184.5</v>
      </c>
    </row>
    <row r="68" spans="1:8" s="5" customFormat="1" ht="20.100000000000001" customHeight="1">
      <c r="A68" s="8" t="s">
        <v>383</v>
      </c>
      <c r="B68" s="6">
        <v>1202</v>
      </c>
      <c r="C68" s="164">
        <v>-874</v>
      </c>
      <c r="D68" s="164">
        <v>0</v>
      </c>
      <c r="E68" s="164">
        <v>0</v>
      </c>
      <c r="F68" s="164">
        <v>0</v>
      </c>
      <c r="G68" s="173">
        <v>0</v>
      </c>
      <c r="H68" s="173">
        <v>0</v>
      </c>
    </row>
    <row r="69" spans="1:8" s="5" customFormat="1" ht="20.100000000000001" customHeight="1">
      <c r="A69" s="10" t="s">
        <v>19</v>
      </c>
      <c r="B69" s="9">
        <v>1210</v>
      </c>
      <c r="C69" s="174">
        <v>9552</v>
      </c>
      <c r="D69" s="174">
        <v>26848</v>
      </c>
      <c r="E69" s="174">
        <v>12698</v>
      </c>
      <c r="F69" s="174">
        <v>26848</v>
      </c>
      <c r="G69" s="173">
        <v>14150</v>
      </c>
      <c r="H69" s="173">
        <v>211.4</v>
      </c>
    </row>
    <row r="70" spans="1:8" s="5" customFormat="1" ht="20.100000000000001" customHeight="1">
      <c r="A70" s="10" t="s">
        <v>100</v>
      </c>
      <c r="B70" s="9">
        <v>1220</v>
      </c>
      <c r="C70" s="168">
        <v>-10426</v>
      </c>
      <c r="D70" s="168">
        <v>-26230</v>
      </c>
      <c r="E70" s="168">
        <v>-12363</v>
      </c>
      <c r="F70" s="168">
        <v>-26230</v>
      </c>
      <c r="G70" s="173">
        <v>13867</v>
      </c>
      <c r="H70" s="173">
        <v>212.2</v>
      </c>
    </row>
    <row r="71" spans="1:8" s="5" customFormat="1" ht="20.100000000000001" customHeight="1">
      <c r="A71" s="8" t="s">
        <v>177</v>
      </c>
      <c r="B71" s="9">
        <v>1230</v>
      </c>
      <c r="C71" s="173">
        <v>0</v>
      </c>
      <c r="D71" s="173">
        <v>0</v>
      </c>
      <c r="E71" s="173">
        <v>0</v>
      </c>
      <c r="F71" s="173">
        <v>0</v>
      </c>
      <c r="G71" s="173">
        <v>0</v>
      </c>
      <c r="H71" s="173">
        <v>0</v>
      </c>
    </row>
    <row r="72" spans="1:8" s="5" customFormat="1" ht="20.100000000000001" customHeight="1">
      <c r="A72" s="10" t="s">
        <v>157</v>
      </c>
      <c r="B72" s="11"/>
      <c r="C72" s="154"/>
      <c r="D72" s="155"/>
      <c r="E72" s="155"/>
      <c r="F72" s="155"/>
      <c r="G72" s="172"/>
      <c r="H72" s="172"/>
    </row>
    <row r="73" spans="1:8" s="5" customFormat="1" ht="20.100000000000001" customHeight="1">
      <c r="A73" s="8" t="s">
        <v>189</v>
      </c>
      <c r="B73" s="9">
        <v>1400</v>
      </c>
      <c r="C73" s="173">
        <v>163</v>
      </c>
      <c r="D73" s="173">
        <v>250</v>
      </c>
      <c r="E73" s="173">
        <v>146</v>
      </c>
      <c r="F73" s="173">
        <v>250</v>
      </c>
      <c r="G73" s="173">
        <v>104</v>
      </c>
      <c r="H73" s="173">
        <v>171.2</v>
      </c>
    </row>
    <row r="74" spans="1:8" s="5" customFormat="1" ht="20.100000000000001" customHeight="1">
      <c r="A74" s="8" t="s">
        <v>190</v>
      </c>
      <c r="B74" s="40">
        <v>1401</v>
      </c>
      <c r="C74" s="173">
        <v>42</v>
      </c>
      <c r="D74" s="173">
        <v>21</v>
      </c>
      <c r="E74" s="173">
        <v>65</v>
      </c>
      <c r="F74" s="173">
        <v>21</v>
      </c>
      <c r="G74" s="173">
        <v>-44</v>
      </c>
      <c r="H74" s="173">
        <v>32.299999999999997</v>
      </c>
    </row>
    <row r="75" spans="1:8" s="5" customFormat="1" ht="20.100000000000001" customHeight="1">
      <c r="A75" s="8" t="s">
        <v>28</v>
      </c>
      <c r="B75" s="40">
        <v>1402</v>
      </c>
      <c r="C75" s="173">
        <v>48</v>
      </c>
      <c r="D75" s="173">
        <v>10</v>
      </c>
      <c r="E75" s="173">
        <v>20</v>
      </c>
      <c r="F75" s="173">
        <v>10</v>
      </c>
      <c r="G75" s="173">
        <v>-10</v>
      </c>
      <c r="H75" s="173">
        <v>50</v>
      </c>
    </row>
    <row r="76" spans="1:8" s="5" customFormat="1" ht="20.100000000000001" customHeight="1">
      <c r="A76" s="8" t="s">
        <v>5</v>
      </c>
      <c r="B76" s="13">
        <v>1410</v>
      </c>
      <c r="C76" s="173">
        <v>6364</v>
      </c>
      <c r="D76" s="173">
        <v>12936</v>
      </c>
      <c r="E76" s="173">
        <v>7608</v>
      </c>
      <c r="F76" s="173">
        <v>12936</v>
      </c>
      <c r="G76" s="173">
        <v>5328</v>
      </c>
      <c r="H76" s="173">
        <v>170</v>
      </c>
    </row>
    <row r="77" spans="1:8" s="5" customFormat="1" ht="20.100000000000001" customHeight="1">
      <c r="A77" s="8" t="s">
        <v>6</v>
      </c>
      <c r="B77" s="13">
        <v>1420</v>
      </c>
      <c r="C77" s="173">
        <v>1350</v>
      </c>
      <c r="D77" s="173">
        <v>2023</v>
      </c>
      <c r="E77" s="173">
        <v>1752</v>
      </c>
      <c r="F77" s="173">
        <v>2023</v>
      </c>
      <c r="G77" s="173">
        <v>271</v>
      </c>
      <c r="H77" s="173">
        <v>115.5</v>
      </c>
    </row>
    <row r="78" spans="1:8" s="5" customFormat="1" ht="20.100000000000001" customHeight="1">
      <c r="A78" s="8" t="s">
        <v>7</v>
      </c>
      <c r="B78" s="13">
        <v>1430</v>
      </c>
      <c r="C78" s="173">
        <v>504</v>
      </c>
      <c r="D78" s="173">
        <v>443</v>
      </c>
      <c r="E78" s="173">
        <v>532</v>
      </c>
      <c r="F78" s="173">
        <v>443</v>
      </c>
      <c r="G78" s="173">
        <v>-89</v>
      </c>
      <c r="H78" s="173">
        <v>83.3</v>
      </c>
    </row>
    <row r="79" spans="1:8" s="5" customFormat="1" ht="20.100000000000001" customHeight="1">
      <c r="A79" s="8" t="s">
        <v>29</v>
      </c>
      <c r="B79" s="13">
        <v>1440</v>
      </c>
      <c r="C79" s="173">
        <v>1781</v>
      </c>
      <c r="D79" s="173">
        <v>10579</v>
      </c>
      <c r="E79" s="173">
        <v>2252</v>
      </c>
      <c r="F79" s="173">
        <v>10579</v>
      </c>
      <c r="G79" s="173">
        <v>8327</v>
      </c>
      <c r="H79" s="173">
        <v>469.8</v>
      </c>
    </row>
    <row r="80" spans="1:8" s="5" customFormat="1" ht="20.100000000000001" customHeight="1" thickBot="1">
      <c r="A80" s="10" t="s">
        <v>49</v>
      </c>
      <c r="B80" s="51">
        <v>1450</v>
      </c>
      <c r="C80" s="175">
        <v>10162</v>
      </c>
      <c r="D80" s="175">
        <v>26231</v>
      </c>
      <c r="E80" s="175">
        <v>12290</v>
      </c>
      <c r="F80" s="175">
        <v>26231</v>
      </c>
      <c r="G80" s="172">
        <v>13941</v>
      </c>
      <c r="H80" s="172">
        <v>213.4</v>
      </c>
    </row>
    <row r="81" spans="1:8" s="5" customFormat="1" ht="19.5" thickBot="1">
      <c r="A81" s="220" t="s">
        <v>120</v>
      </c>
      <c r="B81" s="221"/>
      <c r="C81" s="221"/>
      <c r="D81" s="221"/>
      <c r="E81" s="221"/>
      <c r="F81" s="221"/>
      <c r="G81" s="221"/>
      <c r="H81" s="222"/>
    </row>
    <row r="82" spans="1:8" s="5" customFormat="1">
      <c r="A82" s="229" t="s">
        <v>119</v>
      </c>
      <c r="B82" s="230"/>
      <c r="C82" s="230"/>
      <c r="D82" s="230"/>
      <c r="E82" s="230"/>
      <c r="F82" s="230"/>
      <c r="G82" s="230"/>
      <c r="H82" s="231"/>
    </row>
    <row r="83" spans="1:8" s="5" customFormat="1" ht="37.5" customHeight="1">
      <c r="A83" s="131" t="s">
        <v>51</v>
      </c>
      <c r="B83" s="120">
        <v>2000</v>
      </c>
      <c r="C83" s="164">
        <v>257</v>
      </c>
      <c r="D83" s="164">
        <v>-618</v>
      </c>
      <c r="E83" s="164">
        <v>257</v>
      </c>
      <c r="F83" s="164">
        <v>-618</v>
      </c>
      <c r="G83" s="173">
        <v>-875</v>
      </c>
      <c r="H83" s="173">
        <v>-240.5</v>
      </c>
    </row>
    <row r="84" spans="1:8" s="5" customFormat="1" ht="37.5" customHeight="1">
      <c r="A84" s="8" t="s">
        <v>269</v>
      </c>
      <c r="B84" s="6">
        <v>1200</v>
      </c>
      <c r="C84" s="164">
        <v>-874</v>
      </c>
      <c r="D84" s="164">
        <v>618</v>
      </c>
      <c r="E84" s="164">
        <v>335</v>
      </c>
      <c r="F84" s="164">
        <v>618</v>
      </c>
      <c r="G84" s="173">
        <v>283</v>
      </c>
      <c r="H84" s="173">
        <v>184.5</v>
      </c>
    </row>
    <row r="85" spans="1:8" s="5" customFormat="1" ht="39.75" customHeight="1">
      <c r="A85" s="47" t="s">
        <v>249</v>
      </c>
      <c r="B85" s="6">
        <v>2010</v>
      </c>
      <c r="C85" s="169">
        <v>0</v>
      </c>
      <c r="D85" s="169">
        <v>0</v>
      </c>
      <c r="E85" s="169">
        <v>-300</v>
      </c>
      <c r="F85" s="169">
        <v>0</v>
      </c>
      <c r="G85" s="173">
        <v>-300</v>
      </c>
      <c r="H85" s="173">
        <v>0</v>
      </c>
    </row>
    <row r="86" spans="1:8" s="5" customFormat="1" ht="37.5" customHeight="1">
      <c r="A86" s="8" t="s">
        <v>144</v>
      </c>
      <c r="B86" s="6">
        <v>2011</v>
      </c>
      <c r="C86" s="164">
        <v>0</v>
      </c>
      <c r="D86" s="164">
        <v>0</v>
      </c>
      <c r="E86" s="164">
        <v>-300</v>
      </c>
      <c r="F86" s="164">
        <v>0</v>
      </c>
      <c r="G86" s="173">
        <v>-300</v>
      </c>
      <c r="H86" s="173">
        <v>0</v>
      </c>
    </row>
    <row r="87" spans="1:8" s="5" customFormat="1" ht="39.75" customHeight="1">
      <c r="A87" s="8" t="s">
        <v>437</v>
      </c>
      <c r="B87" s="6">
        <v>2012</v>
      </c>
      <c r="C87" s="164">
        <v>0</v>
      </c>
      <c r="D87" s="164">
        <v>0</v>
      </c>
      <c r="E87" s="164">
        <v>0</v>
      </c>
      <c r="F87" s="164">
        <v>0</v>
      </c>
      <c r="G87" s="173">
        <v>0</v>
      </c>
      <c r="H87" s="173">
        <v>0</v>
      </c>
    </row>
    <row r="88" spans="1:8" s="5" customFormat="1">
      <c r="A88" s="8" t="s">
        <v>128</v>
      </c>
      <c r="B88" s="6" t="s">
        <v>151</v>
      </c>
      <c r="C88" s="164">
        <v>0</v>
      </c>
      <c r="D88" s="164">
        <v>0</v>
      </c>
      <c r="E88" s="164">
        <v>0</v>
      </c>
      <c r="F88" s="164">
        <v>0</v>
      </c>
      <c r="G88" s="173">
        <v>0</v>
      </c>
      <c r="H88" s="173">
        <v>0</v>
      </c>
    </row>
    <row r="89" spans="1:8" s="5" customFormat="1">
      <c r="A89" s="8" t="s">
        <v>137</v>
      </c>
      <c r="B89" s="6">
        <v>2020</v>
      </c>
      <c r="C89" s="173">
        <v>0</v>
      </c>
      <c r="D89" s="173">
        <v>0</v>
      </c>
      <c r="E89" s="173">
        <v>0</v>
      </c>
      <c r="F89" s="173">
        <v>0</v>
      </c>
      <c r="G89" s="173">
        <v>0</v>
      </c>
      <c r="H89" s="173">
        <v>0</v>
      </c>
    </row>
    <row r="90" spans="1:8" s="5" customFormat="1">
      <c r="A90" s="47" t="s">
        <v>61</v>
      </c>
      <c r="B90" s="6">
        <v>2030</v>
      </c>
      <c r="C90" s="164">
        <v>-0.2</v>
      </c>
      <c r="D90" s="164">
        <v>0</v>
      </c>
      <c r="E90" s="164">
        <v>-10.4</v>
      </c>
      <c r="F90" s="164">
        <v>0</v>
      </c>
      <c r="G90" s="173">
        <v>-10.4</v>
      </c>
      <c r="H90" s="173">
        <v>0</v>
      </c>
    </row>
    <row r="91" spans="1:8" s="5" customFormat="1">
      <c r="A91" s="47" t="s">
        <v>27</v>
      </c>
      <c r="B91" s="6">
        <v>2040</v>
      </c>
      <c r="C91" s="164">
        <v>-0.1</v>
      </c>
      <c r="D91" s="164">
        <v>0</v>
      </c>
      <c r="E91" s="164">
        <v>-5.2</v>
      </c>
      <c r="F91" s="164">
        <v>0</v>
      </c>
      <c r="G91" s="173">
        <v>-5.2</v>
      </c>
      <c r="H91" s="173">
        <v>0</v>
      </c>
    </row>
    <row r="92" spans="1:8" s="5" customFormat="1">
      <c r="A92" s="47" t="s">
        <v>231</v>
      </c>
      <c r="B92" s="6">
        <v>2050</v>
      </c>
      <c r="C92" s="164">
        <v>-0.7</v>
      </c>
      <c r="D92" s="164">
        <v>0</v>
      </c>
      <c r="E92" s="164">
        <v>-19.399999999999999</v>
      </c>
      <c r="F92" s="164">
        <v>0</v>
      </c>
      <c r="G92" s="173">
        <v>-19.399999999999999</v>
      </c>
      <c r="H92" s="173">
        <v>0</v>
      </c>
    </row>
    <row r="93" spans="1:8" s="5" customFormat="1">
      <c r="A93" s="47" t="s">
        <v>232</v>
      </c>
      <c r="B93" s="6">
        <v>2060</v>
      </c>
      <c r="C93" s="164">
        <v>0</v>
      </c>
      <c r="D93" s="164">
        <v>0</v>
      </c>
      <c r="E93" s="164">
        <v>0</v>
      </c>
      <c r="F93" s="164">
        <v>0</v>
      </c>
      <c r="G93" s="173">
        <v>0</v>
      </c>
      <c r="H93" s="173">
        <v>0</v>
      </c>
    </row>
    <row r="94" spans="1:8" s="5" customFormat="1" ht="41.25" customHeight="1">
      <c r="A94" s="47" t="s">
        <v>52</v>
      </c>
      <c r="B94" s="6">
        <v>2070</v>
      </c>
      <c r="C94" s="170">
        <v>-618</v>
      </c>
      <c r="D94" s="170">
        <v>0</v>
      </c>
      <c r="E94" s="170">
        <v>257</v>
      </c>
      <c r="F94" s="170">
        <v>0</v>
      </c>
      <c r="G94" s="173">
        <v>-257</v>
      </c>
      <c r="H94" s="173">
        <v>0</v>
      </c>
    </row>
    <row r="95" spans="1:8" s="5" customFormat="1" ht="21.75" customHeight="1">
      <c r="A95" s="226" t="s">
        <v>340</v>
      </c>
      <c r="B95" s="227"/>
      <c r="C95" s="227"/>
      <c r="D95" s="227"/>
      <c r="E95" s="227"/>
      <c r="F95" s="227"/>
      <c r="G95" s="227"/>
      <c r="H95" s="228"/>
    </row>
    <row r="96" spans="1:8" s="5" customFormat="1" ht="41.25" customHeight="1">
      <c r="A96" s="74" t="s">
        <v>332</v>
      </c>
      <c r="B96" s="134">
        <v>2110</v>
      </c>
      <c r="C96" s="176">
        <v>2263</v>
      </c>
      <c r="D96" s="176">
        <v>4060</v>
      </c>
      <c r="E96" s="176">
        <v>2557</v>
      </c>
      <c r="F96" s="176">
        <v>4060</v>
      </c>
      <c r="G96" s="176">
        <v>1503</v>
      </c>
      <c r="H96" s="172">
        <v>158.80000000000001</v>
      </c>
    </row>
    <row r="97" spans="1:8" s="5" customFormat="1">
      <c r="A97" s="8" t="s">
        <v>254</v>
      </c>
      <c r="B97" s="6">
        <v>2111</v>
      </c>
      <c r="C97" s="177">
        <v>1</v>
      </c>
      <c r="D97" s="177">
        <v>0</v>
      </c>
      <c r="E97" s="177">
        <v>42</v>
      </c>
      <c r="F97" s="177">
        <v>0</v>
      </c>
      <c r="G97" s="177">
        <v>-42</v>
      </c>
      <c r="H97" s="173">
        <v>0</v>
      </c>
    </row>
    <row r="98" spans="1:8" s="5" customFormat="1">
      <c r="A98" s="8" t="s">
        <v>333</v>
      </c>
      <c r="B98" s="6">
        <v>2112</v>
      </c>
      <c r="C98" s="177">
        <v>1904</v>
      </c>
      <c r="D98" s="177">
        <v>3878</v>
      </c>
      <c r="E98" s="177">
        <v>2170</v>
      </c>
      <c r="F98" s="177">
        <v>3878</v>
      </c>
      <c r="G98" s="177">
        <v>1708</v>
      </c>
      <c r="H98" s="173">
        <v>178.7</v>
      </c>
    </row>
    <row r="99" spans="1:8" s="5" customFormat="1" ht="23.25" customHeight="1">
      <c r="A99" s="47" t="s">
        <v>334</v>
      </c>
      <c r="B99" s="7">
        <v>2113</v>
      </c>
      <c r="C99" s="171">
        <v>0</v>
      </c>
      <c r="D99" s="171">
        <v>0</v>
      </c>
      <c r="E99" s="171">
        <v>0</v>
      </c>
      <c r="F99" s="171">
        <v>0</v>
      </c>
      <c r="G99" s="177">
        <v>0</v>
      </c>
      <c r="H99" s="173">
        <v>0</v>
      </c>
    </row>
    <row r="100" spans="1:8" s="5" customFormat="1">
      <c r="A100" s="47" t="s">
        <v>73</v>
      </c>
      <c r="B100" s="7">
        <v>2114</v>
      </c>
      <c r="C100" s="177">
        <v>0</v>
      </c>
      <c r="D100" s="177">
        <v>0</v>
      </c>
      <c r="E100" s="177">
        <v>0</v>
      </c>
      <c r="F100" s="177">
        <v>0</v>
      </c>
      <c r="G100" s="177">
        <v>0</v>
      </c>
      <c r="H100" s="173">
        <v>0</v>
      </c>
    </row>
    <row r="101" spans="1:8" s="5" customFormat="1" ht="37.5">
      <c r="A101" s="47" t="s">
        <v>335</v>
      </c>
      <c r="B101" s="7">
        <v>2115</v>
      </c>
      <c r="C101" s="177">
        <v>259</v>
      </c>
      <c r="D101" s="177">
        <v>0</v>
      </c>
      <c r="E101" s="177">
        <v>234</v>
      </c>
      <c r="F101" s="177">
        <v>0</v>
      </c>
      <c r="G101" s="177">
        <v>-234</v>
      </c>
      <c r="H101" s="173">
        <v>0</v>
      </c>
    </row>
    <row r="102" spans="1:8" s="5" customFormat="1">
      <c r="A102" s="47" t="s">
        <v>88</v>
      </c>
      <c r="B102" s="7">
        <v>2116</v>
      </c>
      <c r="C102" s="177">
        <v>0</v>
      </c>
      <c r="D102" s="177">
        <v>0</v>
      </c>
      <c r="E102" s="177">
        <v>0</v>
      </c>
      <c r="F102" s="177">
        <v>0</v>
      </c>
      <c r="G102" s="177">
        <v>0</v>
      </c>
      <c r="H102" s="173">
        <v>0</v>
      </c>
    </row>
    <row r="103" spans="1:8" s="5" customFormat="1">
      <c r="A103" s="47" t="s">
        <v>355</v>
      </c>
      <c r="B103" s="7">
        <v>2117</v>
      </c>
      <c r="C103" s="177">
        <v>0</v>
      </c>
      <c r="D103" s="177">
        <v>0</v>
      </c>
      <c r="E103" s="177">
        <v>0</v>
      </c>
      <c r="F103" s="177">
        <v>0</v>
      </c>
      <c r="G103" s="177">
        <v>0</v>
      </c>
      <c r="H103" s="173">
        <v>0</v>
      </c>
    </row>
    <row r="104" spans="1:8" s="5" customFormat="1" ht="21.75" customHeight="1">
      <c r="A104" s="74" t="s">
        <v>336</v>
      </c>
      <c r="B104" s="60">
        <v>2120</v>
      </c>
      <c r="C104" s="172">
        <v>1213</v>
      </c>
      <c r="D104" s="172">
        <v>2155</v>
      </c>
      <c r="E104" s="172">
        <v>1358</v>
      </c>
      <c r="F104" s="172">
        <v>2155</v>
      </c>
      <c r="G104" s="176">
        <v>797</v>
      </c>
      <c r="H104" s="172">
        <v>158.69999999999999</v>
      </c>
    </row>
    <row r="105" spans="1:8" s="5" customFormat="1" ht="37.5">
      <c r="A105" s="74" t="s">
        <v>337</v>
      </c>
      <c r="B105" s="60">
        <v>2130</v>
      </c>
      <c r="C105" s="172">
        <v>1497</v>
      </c>
      <c r="D105" s="172">
        <v>2311</v>
      </c>
      <c r="E105" s="172">
        <v>1662</v>
      </c>
      <c r="F105" s="172">
        <v>2311</v>
      </c>
      <c r="G105" s="176">
        <v>649</v>
      </c>
      <c r="H105" s="172">
        <v>139</v>
      </c>
    </row>
    <row r="106" spans="1:8" s="5" customFormat="1" ht="60.75" customHeight="1">
      <c r="A106" s="90" t="s">
        <v>438</v>
      </c>
      <c r="B106" s="7">
        <v>2131</v>
      </c>
      <c r="C106" s="173">
        <v>0</v>
      </c>
      <c r="D106" s="173">
        <v>0</v>
      </c>
      <c r="E106" s="173">
        <v>0</v>
      </c>
      <c r="F106" s="173">
        <v>0</v>
      </c>
      <c r="G106" s="177">
        <v>0</v>
      </c>
      <c r="H106" s="173">
        <v>0</v>
      </c>
    </row>
    <row r="107" spans="1:8" s="5" customFormat="1" ht="19.5" customHeight="1">
      <c r="A107" s="90" t="s">
        <v>338</v>
      </c>
      <c r="B107" s="7">
        <v>2133</v>
      </c>
      <c r="C107" s="173">
        <v>1497</v>
      </c>
      <c r="D107" s="173">
        <v>2311</v>
      </c>
      <c r="E107" s="173">
        <v>1662</v>
      </c>
      <c r="F107" s="173">
        <v>2311</v>
      </c>
      <c r="G107" s="177">
        <v>649</v>
      </c>
      <c r="H107" s="173">
        <v>139</v>
      </c>
    </row>
    <row r="108" spans="1:8" s="5" customFormat="1" ht="22.5" customHeight="1" thickBot="1">
      <c r="A108" s="89" t="s">
        <v>339</v>
      </c>
      <c r="B108" s="150">
        <v>2200</v>
      </c>
      <c r="C108" s="172">
        <v>4973</v>
      </c>
      <c r="D108" s="172">
        <v>8526</v>
      </c>
      <c r="E108" s="172">
        <v>5577</v>
      </c>
      <c r="F108" s="172">
        <v>8526</v>
      </c>
      <c r="G108" s="176">
        <v>2949</v>
      </c>
      <c r="H108" s="172">
        <v>152.9</v>
      </c>
    </row>
    <row r="109" spans="1:8" s="5" customFormat="1" ht="19.5" thickBot="1">
      <c r="A109" s="220" t="s">
        <v>276</v>
      </c>
      <c r="B109" s="221"/>
      <c r="C109" s="221"/>
      <c r="D109" s="221"/>
      <c r="E109" s="221"/>
      <c r="F109" s="221"/>
      <c r="G109" s="221"/>
      <c r="H109" s="222"/>
    </row>
    <row r="110" spans="1:8" s="5" customFormat="1" ht="20.100000000000001" customHeight="1">
      <c r="A110" s="116" t="s">
        <v>273</v>
      </c>
      <c r="B110" s="11">
        <v>3405</v>
      </c>
      <c r="C110" s="172">
        <v>357</v>
      </c>
      <c r="D110" s="172">
        <v>770</v>
      </c>
      <c r="E110" s="172">
        <v>94</v>
      </c>
      <c r="F110" s="172">
        <v>770</v>
      </c>
      <c r="G110" s="176">
        <v>676</v>
      </c>
      <c r="H110" s="172">
        <v>819.1</v>
      </c>
    </row>
    <row r="111" spans="1:8" s="5" customFormat="1" ht="20.100000000000001" customHeight="1">
      <c r="A111" s="90" t="s">
        <v>329</v>
      </c>
      <c r="B111" s="130">
        <v>3040</v>
      </c>
      <c r="C111" s="173">
        <v>0</v>
      </c>
      <c r="D111" s="173">
        <v>0</v>
      </c>
      <c r="E111" s="173">
        <v>0</v>
      </c>
      <c r="F111" s="173">
        <v>0</v>
      </c>
      <c r="G111" s="177">
        <v>0</v>
      </c>
      <c r="H111" s="173">
        <v>0</v>
      </c>
    </row>
    <row r="112" spans="1:8" s="5" customFormat="1">
      <c r="A112" s="90" t="s">
        <v>267</v>
      </c>
      <c r="B112" s="130">
        <v>3195</v>
      </c>
      <c r="C112" s="173">
        <v>413</v>
      </c>
      <c r="D112" s="173">
        <v>94</v>
      </c>
      <c r="E112" s="173">
        <v>149</v>
      </c>
      <c r="F112" s="173">
        <v>94</v>
      </c>
      <c r="G112" s="177">
        <v>-55</v>
      </c>
      <c r="H112" s="173">
        <v>63.1</v>
      </c>
    </row>
    <row r="113" spans="1:8">
      <c r="A113" s="90" t="s">
        <v>121</v>
      </c>
      <c r="B113" s="130">
        <v>3295</v>
      </c>
      <c r="C113" s="173">
        <v>-30</v>
      </c>
      <c r="D113" s="173">
        <v>-134</v>
      </c>
      <c r="E113" s="173">
        <v>-105</v>
      </c>
      <c r="F113" s="173">
        <v>-134</v>
      </c>
      <c r="G113" s="177">
        <v>-29</v>
      </c>
      <c r="H113" s="173">
        <v>127.6</v>
      </c>
    </row>
    <row r="114" spans="1:8" s="5" customFormat="1">
      <c r="A114" s="90" t="s">
        <v>275</v>
      </c>
      <c r="B114" s="9">
        <v>3395</v>
      </c>
      <c r="C114" s="173">
        <v>0</v>
      </c>
      <c r="D114" s="173">
        <v>0</v>
      </c>
      <c r="E114" s="173">
        <v>0</v>
      </c>
      <c r="F114" s="173">
        <v>0</v>
      </c>
      <c r="G114" s="177">
        <v>0</v>
      </c>
      <c r="H114" s="173">
        <v>0</v>
      </c>
    </row>
    <row r="115" spans="1:8" s="5" customFormat="1">
      <c r="A115" s="90" t="s">
        <v>124</v>
      </c>
      <c r="B115" s="9">
        <v>3410</v>
      </c>
      <c r="C115" s="173">
        <v>30</v>
      </c>
      <c r="D115" s="173">
        <v>0</v>
      </c>
      <c r="E115" s="173">
        <v>80</v>
      </c>
      <c r="F115" s="173">
        <v>0</v>
      </c>
      <c r="G115" s="177">
        <v>-80</v>
      </c>
      <c r="H115" s="173">
        <v>0</v>
      </c>
    </row>
    <row r="116" spans="1:8" s="5" customFormat="1" ht="19.5" thickBot="1">
      <c r="A116" s="117" t="s">
        <v>274</v>
      </c>
      <c r="B116" s="11">
        <v>3415</v>
      </c>
      <c r="C116" s="175">
        <v>770</v>
      </c>
      <c r="D116" s="175">
        <v>730</v>
      </c>
      <c r="E116" s="175">
        <v>218</v>
      </c>
      <c r="F116" s="175">
        <v>730</v>
      </c>
      <c r="G116" s="176">
        <v>512</v>
      </c>
      <c r="H116" s="172">
        <v>334.9</v>
      </c>
    </row>
    <row r="117" spans="1:8" s="5" customFormat="1" ht="19.5" thickBot="1">
      <c r="A117" s="223" t="s">
        <v>277</v>
      </c>
      <c r="B117" s="224"/>
      <c r="C117" s="224"/>
      <c r="D117" s="224"/>
      <c r="E117" s="224"/>
      <c r="F117" s="224"/>
      <c r="G117" s="224"/>
      <c r="H117" s="225"/>
    </row>
    <row r="118" spans="1:8" s="5" customFormat="1" ht="20.100000000000001" customHeight="1">
      <c r="A118" s="116" t="s">
        <v>233</v>
      </c>
      <c r="B118" s="156">
        <v>4000</v>
      </c>
      <c r="C118" s="178">
        <v>128</v>
      </c>
      <c r="D118" s="178">
        <v>134</v>
      </c>
      <c r="E118" s="178">
        <v>88</v>
      </c>
      <c r="F118" s="178">
        <v>134</v>
      </c>
      <c r="G118" s="176">
        <v>46</v>
      </c>
      <c r="H118" s="172">
        <v>152.30000000000001</v>
      </c>
    </row>
    <row r="119" spans="1:8" s="5" customFormat="1" ht="20.100000000000001" customHeight="1">
      <c r="A119" s="8" t="s">
        <v>1</v>
      </c>
      <c r="B119" s="67" t="s">
        <v>152</v>
      </c>
      <c r="C119" s="173">
        <v>0</v>
      </c>
      <c r="D119" s="173">
        <v>0</v>
      </c>
      <c r="E119" s="173">
        <v>0</v>
      </c>
      <c r="F119" s="173">
        <v>0</v>
      </c>
      <c r="G119" s="177">
        <v>0</v>
      </c>
      <c r="H119" s="173">
        <v>0</v>
      </c>
    </row>
    <row r="120" spans="1:8" s="5" customFormat="1" ht="20.100000000000001" customHeight="1">
      <c r="A120" s="8" t="s">
        <v>2</v>
      </c>
      <c r="B120" s="66">
        <v>4020</v>
      </c>
      <c r="C120" s="173">
        <v>0</v>
      </c>
      <c r="D120" s="173">
        <v>119</v>
      </c>
      <c r="E120" s="173">
        <v>51</v>
      </c>
      <c r="F120" s="173">
        <v>119</v>
      </c>
      <c r="G120" s="177">
        <v>68</v>
      </c>
      <c r="H120" s="173">
        <v>233.3</v>
      </c>
    </row>
    <row r="121" spans="1:8" s="5" customFormat="1" ht="20.100000000000001" customHeight="1">
      <c r="A121" s="8" t="s">
        <v>30</v>
      </c>
      <c r="B121" s="67">
        <v>4030</v>
      </c>
      <c r="C121" s="173">
        <v>60</v>
      </c>
      <c r="D121" s="173">
        <v>15</v>
      </c>
      <c r="E121" s="173">
        <v>37</v>
      </c>
      <c r="F121" s="173">
        <v>15</v>
      </c>
      <c r="G121" s="177">
        <v>-22</v>
      </c>
      <c r="H121" s="173">
        <v>40.5</v>
      </c>
    </row>
    <row r="122" spans="1:8" s="5" customFormat="1">
      <c r="A122" s="8" t="s">
        <v>3</v>
      </c>
      <c r="B122" s="66">
        <v>4040</v>
      </c>
      <c r="C122" s="173">
        <v>67</v>
      </c>
      <c r="D122" s="173">
        <v>0</v>
      </c>
      <c r="E122" s="173">
        <v>0</v>
      </c>
      <c r="F122" s="173">
        <v>0</v>
      </c>
      <c r="G122" s="177">
        <v>0</v>
      </c>
      <c r="H122" s="173">
        <v>0</v>
      </c>
    </row>
    <row r="123" spans="1:8" s="5" customFormat="1" ht="37.5">
      <c r="A123" s="8" t="s">
        <v>60</v>
      </c>
      <c r="B123" s="67">
        <v>4050</v>
      </c>
      <c r="C123" s="173">
        <v>1</v>
      </c>
      <c r="D123" s="173">
        <v>0</v>
      </c>
      <c r="E123" s="173">
        <v>0</v>
      </c>
      <c r="F123" s="173">
        <v>0</v>
      </c>
      <c r="G123" s="177">
        <v>0</v>
      </c>
      <c r="H123" s="173">
        <v>0</v>
      </c>
    </row>
    <row r="124" spans="1:8" s="5" customFormat="1">
      <c r="A124" s="8" t="s">
        <v>243</v>
      </c>
      <c r="B124" s="67">
        <v>4060</v>
      </c>
      <c r="C124" s="173">
        <v>0</v>
      </c>
      <c r="D124" s="173">
        <v>0</v>
      </c>
      <c r="E124" s="173">
        <v>0</v>
      </c>
      <c r="F124" s="173">
        <v>0</v>
      </c>
      <c r="G124" s="177">
        <v>0</v>
      </c>
      <c r="H124" s="173">
        <v>0</v>
      </c>
    </row>
    <row r="125" spans="1:8" s="5" customFormat="1" ht="20.100000000000001" customHeight="1">
      <c r="A125" s="89" t="s">
        <v>234</v>
      </c>
      <c r="B125" s="156">
        <v>4000</v>
      </c>
      <c r="C125" s="175">
        <v>128</v>
      </c>
      <c r="D125" s="175">
        <v>134</v>
      </c>
      <c r="E125" s="175">
        <v>88</v>
      </c>
      <c r="F125" s="175">
        <v>134</v>
      </c>
      <c r="G125" s="176">
        <v>46</v>
      </c>
      <c r="H125" s="172">
        <v>152.30000000000001</v>
      </c>
    </row>
    <row r="126" spans="1:8" s="5" customFormat="1" ht="20.100000000000001" customHeight="1">
      <c r="A126" s="47" t="s">
        <v>356</v>
      </c>
      <c r="B126" s="118" t="s">
        <v>235</v>
      </c>
      <c r="C126" s="173">
        <v>0</v>
      </c>
      <c r="D126" s="173">
        <v>0</v>
      </c>
      <c r="E126" s="173">
        <v>0</v>
      </c>
      <c r="F126" s="173">
        <v>0</v>
      </c>
      <c r="G126" s="177">
        <v>0</v>
      </c>
      <c r="H126" s="173">
        <v>0</v>
      </c>
    </row>
    <row r="127" spans="1:8" s="5" customFormat="1" ht="20.100000000000001" customHeight="1">
      <c r="A127" s="47" t="s">
        <v>357</v>
      </c>
      <c r="B127" s="118" t="s">
        <v>236</v>
      </c>
      <c r="C127" s="173">
        <v>0</v>
      </c>
      <c r="D127" s="173">
        <v>0</v>
      </c>
      <c r="E127" s="173">
        <v>0</v>
      </c>
      <c r="F127" s="173">
        <v>0</v>
      </c>
      <c r="G127" s="177">
        <v>0</v>
      </c>
      <c r="H127" s="173">
        <v>0</v>
      </c>
    </row>
    <row r="128" spans="1:8" s="5" customFormat="1" ht="20.100000000000001" customHeight="1">
      <c r="A128" s="47" t="s">
        <v>198</v>
      </c>
      <c r="B128" s="118" t="s">
        <v>237</v>
      </c>
      <c r="C128" s="173">
        <v>128</v>
      </c>
      <c r="D128" s="173">
        <v>134</v>
      </c>
      <c r="E128" s="173">
        <v>88</v>
      </c>
      <c r="F128" s="173">
        <v>134</v>
      </c>
      <c r="G128" s="177">
        <v>46</v>
      </c>
      <c r="H128" s="173">
        <v>152.30000000000001</v>
      </c>
    </row>
    <row r="129" spans="1:8" s="5" customFormat="1" ht="20.100000000000001" customHeight="1" thickBot="1">
      <c r="A129" s="132" t="s">
        <v>358</v>
      </c>
      <c r="B129" s="133" t="s">
        <v>238</v>
      </c>
      <c r="C129" s="179">
        <v>0</v>
      </c>
      <c r="D129" s="179">
        <v>0</v>
      </c>
      <c r="E129" s="179">
        <v>0</v>
      </c>
      <c r="F129" s="179">
        <v>0</v>
      </c>
      <c r="G129" s="179">
        <v>0</v>
      </c>
      <c r="H129" s="179">
        <v>0</v>
      </c>
    </row>
    <row r="130" spans="1:8" s="5" customFormat="1" ht="19.5" thickBot="1">
      <c r="A130" s="235" t="s">
        <v>148</v>
      </c>
      <c r="B130" s="236"/>
      <c r="C130" s="236"/>
      <c r="D130" s="236"/>
      <c r="E130" s="236"/>
      <c r="F130" s="236"/>
      <c r="G130" s="236"/>
      <c r="H130" s="237"/>
    </row>
    <row r="131" spans="1:8" s="5" customFormat="1">
      <c r="A131" s="119" t="s">
        <v>308</v>
      </c>
      <c r="B131" s="120">
        <v>5040</v>
      </c>
      <c r="C131" s="180">
        <v>-9.4</v>
      </c>
      <c r="D131" s="180">
        <v>3.2</v>
      </c>
      <c r="E131" s="91">
        <v>2.7</v>
      </c>
      <c r="F131" s="91" t="s">
        <v>353</v>
      </c>
      <c r="G131" s="188">
        <v>0</v>
      </c>
      <c r="H131" s="194">
        <v>0</v>
      </c>
    </row>
    <row r="132" spans="1:8" s="5" customFormat="1">
      <c r="A132" s="119" t="s">
        <v>309</v>
      </c>
      <c r="B132" s="120">
        <v>5020</v>
      </c>
      <c r="C132" s="180">
        <v>-10</v>
      </c>
      <c r="D132" s="180">
        <v>7.1</v>
      </c>
      <c r="E132" s="91">
        <v>0</v>
      </c>
      <c r="F132" s="91" t="s">
        <v>353</v>
      </c>
      <c r="G132" s="188">
        <v>0</v>
      </c>
      <c r="H132" s="194">
        <v>0</v>
      </c>
    </row>
    <row r="133" spans="1:8" s="5" customFormat="1">
      <c r="A133" s="90" t="s">
        <v>310</v>
      </c>
      <c r="B133" s="6">
        <v>5030</v>
      </c>
      <c r="C133" s="181">
        <v>-13.2</v>
      </c>
      <c r="D133" s="181">
        <v>8.6</v>
      </c>
      <c r="E133" s="91">
        <v>0</v>
      </c>
      <c r="F133" s="91" t="s">
        <v>353</v>
      </c>
      <c r="G133" s="188">
        <v>0</v>
      </c>
      <c r="H133" s="194">
        <v>0</v>
      </c>
    </row>
    <row r="134" spans="1:8" s="5" customFormat="1">
      <c r="A134" s="121" t="s">
        <v>156</v>
      </c>
      <c r="B134" s="122">
        <v>5110</v>
      </c>
      <c r="C134" s="182">
        <v>3.1</v>
      </c>
      <c r="D134" s="182">
        <v>4.7</v>
      </c>
      <c r="E134" s="91">
        <v>0</v>
      </c>
      <c r="F134" s="91" t="s">
        <v>353</v>
      </c>
      <c r="G134" s="188">
        <v>0</v>
      </c>
      <c r="H134" s="194">
        <v>0</v>
      </c>
    </row>
    <row r="135" spans="1:8" s="5" customFormat="1" ht="21.75" customHeight="1" thickBot="1">
      <c r="A135" s="143" t="s">
        <v>311</v>
      </c>
      <c r="B135" s="144">
        <v>5220</v>
      </c>
      <c r="C135" s="183">
        <v>0.7</v>
      </c>
      <c r="D135" s="183">
        <v>0.7</v>
      </c>
      <c r="E135" s="91">
        <v>0</v>
      </c>
      <c r="F135" s="91" t="s">
        <v>353</v>
      </c>
      <c r="G135" s="189">
        <v>0</v>
      </c>
      <c r="H135" s="189">
        <v>0</v>
      </c>
    </row>
    <row r="136" spans="1:8" s="5" customFormat="1" ht="19.5" thickBot="1">
      <c r="A136" s="220" t="s">
        <v>278</v>
      </c>
      <c r="B136" s="221"/>
      <c r="C136" s="221"/>
      <c r="D136" s="221"/>
      <c r="E136" s="221"/>
      <c r="F136" s="221"/>
      <c r="G136" s="221"/>
      <c r="H136" s="222"/>
    </row>
    <row r="137" spans="1:8" s="5" customFormat="1" ht="20.100000000000001" customHeight="1">
      <c r="A137" s="119" t="s">
        <v>301</v>
      </c>
      <c r="B137" s="120">
        <v>6000</v>
      </c>
      <c r="C137" s="173">
        <v>6209</v>
      </c>
      <c r="D137" s="173">
        <v>5898</v>
      </c>
      <c r="E137" s="91">
        <v>0</v>
      </c>
      <c r="F137" s="91" t="s">
        <v>353</v>
      </c>
      <c r="G137" s="177">
        <v>-311</v>
      </c>
      <c r="H137" s="173">
        <v>95</v>
      </c>
    </row>
    <row r="138" spans="1:8" s="5" customFormat="1" ht="20.100000000000001" customHeight="1">
      <c r="A138" s="119" t="s">
        <v>302</v>
      </c>
      <c r="B138" s="120">
        <v>6001</v>
      </c>
      <c r="C138" s="184">
        <v>5776</v>
      </c>
      <c r="D138" s="184">
        <v>5480</v>
      </c>
      <c r="E138" s="91">
        <v>0</v>
      </c>
      <c r="F138" s="91" t="s">
        <v>353</v>
      </c>
      <c r="G138" s="177">
        <v>-296</v>
      </c>
      <c r="H138" s="173">
        <v>94.9</v>
      </c>
    </row>
    <row r="139" spans="1:8" s="5" customFormat="1" ht="20.100000000000001" customHeight="1">
      <c r="A139" s="119" t="s">
        <v>303</v>
      </c>
      <c r="B139" s="120">
        <v>6002</v>
      </c>
      <c r="C139" s="173">
        <v>20613</v>
      </c>
      <c r="D139" s="173">
        <v>20742</v>
      </c>
      <c r="E139" s="91">
        <v>0</v>
      </c>
      <c r="F139" s="91" t="s">
        <v>353</v>
      </c>
      <c r="G139" s="177">
        <v>129</v>
      </c>
      <c r="H139" s="173">
        <v>100.6</v>
      </c>
    </row>
    <row r="140" spans="1:8" s="5" customFormat="1" ht="20.100000000000001" customHeight="1">
      <c r="A140" s="119" t="s">
        <v>304</v>
      </c>
      <c r="B140" s="120">
        <v>6003</v>
      </c>
      <c r="C140" s="173">
        <v>14837</v>
      </c>
      <c r="D140" s="173">
        <v>15262</v>
      </c>
      <c r="E140" s="91">
        <v>0</v>
      </c>
      <c r="F140" s="91" t="s">
        <v>353</v>
      </c>
      <c r="G140" s="177">
        <v>425</v>
      </c>
      <c r="H140" s="173">
        <v>102.9</v>
      </c>
    </row>
    <row r="141" spans="1:8" s="5" customFormat="1" ht="20.100000000000001" customHeight="1">
      <c r="A141" s="90" t="s">
        <v>305</v>
      </c>
      <c r="B141" s="6">
        <v>6010</v>
      </c>
      <c r="C141" s="173">
        <v>2511</v>
      </c>
      <c r="D141" s="173">
        <v>2861</v>
      </c>
      <c r="E141" s="91">
        <v>0</v>
      </c>
      <c r="F141" s="91" t="s">
        <v>353</v>
      </c>
      <c r="G141" s="177">
        <v>350</v>
      </c>
      <c r="H141" s="173">
        <v>113.9</v>
      </c>
    </row>
    <row r="142" spans="1:8" s="5" customFormat="1">
      <c r="A142" s="90" t="s">
        <v>306</v>
      </c>
      <c r="B142" s="6">
        <v>6011</v>
      </c>
      <c r="C142" s="173">
        <v>770</v>
      </c>
      <c r="D142" s="173">
        <v>730</v>
      </c>
      <c r="E142" s="91">
        <v>0</v>
      </c>
      <c r="F142" s="91" t="s">
        <v>353</v>
      </c>
      <c r="G142" s="177">
        <v>-40</v>
      </c>
      <c r="H142" s="173">
        <v>94.8</v>
      </c>
    </row>
    <row r="143" spans="1:8" s="5" customFormat="1" ht="20.100000000000001" customHeight="1">
      <c r="A143" s="89" t="s">
        <v>182</v>
      </c>
      <c r="B143" s="134">
        <v>6020</v>
      </c>
      <c r="C143" s="172">
        <v>8720</v>
      </c>
      <c r="D143" s="172">
        <v>8759</v>
      </c>
      <c r="E143" s="91">
        <v>0</v>
      </c>
      <c r="F143" s="157" t="s">
        <v>353</v>
      </c>
      <c r="G143" s="176">
        <v>39</v>
      </c>
      <c r="H143" s="172">
        <v>100.4</v>
      </c>
    </row>
    <row r="144" spans="1:8" s="5" customFormat="1" ht="20.100000000000001" customHeight="1">
      <c r="A144" s="90" t="s">
        <v>125</v>
      </c>
      <c r="B144" s="6">
        <v>6030</v>
      </c>
      <c r="C144" s="173">
        <v>0</v>
      </c>
      <c r="D144" s="173">
        <v>0</v>
      </c>
      <c r="E144" s="91">
        <v>0</v>
      </c>
      <c r="F144" s="91" t="s">
        <v>353</v>
      </c>
      <c r="G144" s="177">
        <v>0</v>
      </c>
      <c r="H144" s="173">
        <v>0</v>
      </c>
    </row>
    <row r="145" spans="1:8" s="5" customFormat="1" ht="20.100000000000001" customHeight="1">
      <c r="A145" s="90" t="s">
        <v>126</v>
      </c>
      <c r="B145" s="6">
        <v>6040</v>
      </c>
      <c r="C145" s="173">
        <v>2122</v>
      </c>
      <c r="D145" s="173">
        <v>1543</v>
      </c>
      <c r="E145" s="91">
        <v>0</v>
      </c>
      <c r="F145" s="91" t="s">
        <v>353</v>
      </c>
      <c r="G145" s="177">
        <v>-579</v>
      </c>
      <c r="H145" s="173">
        <v>72.7</v>
      </c>
    </row>
    <row r="146" spans="1:8" s="5" customFormat="1" ht="20.100000000000001" customHeight="1">
      <c r="A146" s="89" t="s">
        <v>183</v>
      </c>
      <c r="B146" s="134">
        <v>6050</v>
      </c>
      <c r="C146" s="185">
        <v>2122</v>
      </c>
      <c r="D146" s="185">
        <v>1543</v>
      </c>
      <c r="E146" s="91">
        <v>0</v>
      </c>
      <c r="F146" s="157" t="s">
        <v>353</v>
      </c>
      <c r="G146" s="176">
        <v>-579</v>
      </c>
      <c r="H146" s="172">
        <v>72.7</v>
      </c>
    </row>
    <row r="147" spans="1:8" s="5" customFormat="1" ht="20.100000000000001" customHeight="1">
      <c r="A147" s="90" t="s">
        <v>359</v>
      </c>
      <c r="B147" s="6">
        <v>6060</v>
      </c>
      <c r="C147" s="173">
        <v>0</v>
      </c>
      <c r="D147" s="173">
        <v>0</v>
      </c>
      <c r="E147" s="91">
        <v>0</v>
      </c>
      <c r="F147" s="91" t="s">
        <v>353</v>
      </c>
      <c r="G147" s="177">
        <v>0</v>
      </c>
      <c r="H147" s="173">
        <v>0</v>
      </c>
    </row>
    <row r="148" spans="1:8" s="5" customFormat="1">
      <c r="A148" s="90" t="s">
        <v>360</v>
      </c>
      <c r="B148" s="6">
        <v>6070</v>
      </c>
      <c r="C148" s="173">
        <v>0</v>
      </c>
      <c r="D148" s="173">
        <v>0</v>
      </c>
      <c r="E148" s="91">
        <v>0</v>
      </c>
      <c r="F148" s="91" t="s">
        <v>353</v>
      </c>
      <c r="G148" s="177">
        <v>0</v>
      </c>
      <c r="H148" s="173">
        <v>0</v>
      </c>
    </row>
    <row r="149" spans="1:8" s="5" customFormat="1" ht="20.100000000000001" customHeight="1" thickBot="1">
      <c r="A149" s="89" t="s">
        <v>118</v>
      </c>
      <c r="B149" s="134">
        <v>6080</v>
      </c>
      <c r="C149" s="172">
        <v>6599</v>
      </c>
      <c r="D149" s="172">
        <v>7217</v>
      </c>
      <c r="E149" s="91">
        <v>0</v>
      </c>
      <c r="F149" s="157" t="s">
        <v>353</v>
      </c>
      <c r="G149" s="176">
        <v>618</v>
      </c>
      <c r="H149" s="172">
        <v>109.4</v>
      </c>
    </row>
    <row r="150" spans="1:8" s="5" customFormat="1" ht="19.5" thickBot="1">
      <c r="A150" s="223" t="s">
        <v>279</v>
      </c>
      <c r="B150" s="224"/>
      <c r="C150" s="224"/>
      <c r="D150" s="224"/>
      <c r="E150" s="224"/>
      <c r="F150" s="224"/>
      <c r="G150" s="224"/>
      <c r="H150" s="225"/>
    </row>
    <row r="151" spans="1:8" s="5" customFormat="1" ht="20.100000000000001" customHeight="1">
      <c r="A151" s="116" t="s">
        <v>330</v>
      </c>
      <c r="B151" s="158" t="s">
        <v>280</v>
      </c>
      <c r="C151" s="178">
        <v>0</v>
      </c>
      <c r="D151" s="178">
        <v>0</v>
      </c>
      <c r="E151" s="178">
        <v>0</v>
      </c>
      <c r="F151" s="178">
        <v>0</v>
      </c>
      <c r="G151" s="172">
        <v>0</v>
      </c>
      <c r="H151" s="172">
        <v>0</v>
      </c>
    </row>
    <row r="152" spans="1:8" s="5" customFormat="1" ht="20.100000000000001" customHeight="1">
      <c r="A152" s="90" t="s">
        <v>361</v>
      </c>
      <c r="B152" s="123" t="s">
        <v>282</v>
      </c>
      <c r="C152" s="177">
        <v>0</v>
      </c>
      <c r="D152" s="177">
        <v>0</v>
      </c>
      <c r="E152" s="173">
        <v>0</v>
      </c>
      <c r="F152" s="173">
        <v>0</v>
      </c>
      <c r="G152" s="173">
        <v>0</v>
      </c>
      <c r="H152" s="173">
        <v>0</v>
      </c>
    </row>
    <row r="153" spans="1:8" s="5" customFormat="1" ht="20.100000000000001" customHeight="1">
      <c r="A153" s="90" t="s">
        <v>362</v>
      </c>
      <c r="B153" s="123" t="s">
        <v>283</v>
      </c>
      <c r="C153" s="177">
        <v>0</v>
      </c>
      <c r="D153" s="177">
        <v>0</v>
      </c>
      <c r="E153" s="173">
        <v>0</v>
      </c>
      <c r="F153" s="173">
        <v>0</v>
      </c>
      <c r="G153" s="173">
        <v>0</v>
      </c>
      <c r="H153" s="173">
        <v>0</v>
      </c>
    </row>
    <row r="154" spans="1:8" s="5" customFormat="1" ht="20.100000000000001" customHeight="1">
      <c r="A154" s="90" t="s">
        <v>363</v>
      </c>
      <c r="B154" s="123" t="s">
        <v>284</v>
      </c>
      <c r="C154" s="177">
        <v>0</v>
      </c>
      <c r="D154" s="177">
        <v>0</v>
      </c>
      <c r="E154" s="173">
        <v>0</v>
      </c>
      <c r="F154" s="173">
        <v>0</v>
      </c>
      <c r="G154" s="173">
        <v>0</v>
      </c>
      <c r="H154" s="173">
        <v>0</v>
      </c>
    </row>
    <row r="155" spans="1:8" s="5" customFormat="1" ht="20.100000000000001" customHeight="1">
      <c r="A155" s="89" t="s">
        <v>331</v>
      </c>
      <c r="B155" s="159" t="s">
        <v>281</v>
      </c>
      <c r="C155" s="175">
        <v>0</v>
      </c>
      <c r="D155" s="175">
        <v>0</v>
      </c>
      <c r="E155" s="175">
        <v>0</v>
      </c>
      <c r="F155" s="175">
        <v>0</v>
      </c>
      <c r="G155" s="172">
        <v>0</v>
      </c>
      <c r="H155" s="172">
        <v>0</v>
      </c>
    </row>
    <row r="156" spans="1:8" s="5" customFormat="1" ht="20.100000000000001" customHeight="1">
      <c r="A156" s="90" t="s">
        <v>361</v>
      </c>
      <c r="B156" s="123" t="s">
        <v>285</v>
      </c>
      <c r="C156" s="186">
        <v>0</v>
      </c>
      <c r="D156" s="186">
        <v>0</v>
      </c>
      <c r="E156" s="173">
        <v>0</v>
      </c>
      <c r="F156" s="173">
        <v>0</v>
      </c>
      <c r="G156" s="173">
        <v>0</v>
      </c>
      <c r="H156" s="173">
        <v>0</v>
      </c>
    </row>
    <row r="157" spans="1:8" s="5" customFormat="1" ht="20.100000000000001" customHeight="1">
      <c r="A157" s="90" t="s">
        <v>362</v>
      </c>
      <c r="B157" s="123" t="s">
        <v>286</v>
      </c>
      <c r="C157" s="186">
        <v>0</v>
      </c>
      <c r="D157" s="186">
        <v>0</v>
      </c>
      <c r="E157" s="173">
        <v>0</v>
      </c>
      <c r="F157" s="173">
        <v>0</v>
      </c>
      <c r="G157" s="173">
        <v>0</v>
      </c>
      <c r="H157" s="173">
        <v>0</v>
      </c>
    </row>
    <row r="158" spans="1:8" s="5" customFormat="1" ht="20.100000000000001" customHeight="1" thickBot="1">
      <c r="A158" s="121" t="s">
        <v>363</v>
      </c>
      <c r="B158" s="124" t="s">
        <v>287</v>
      </c>
      <c r="C158" s="186">
        <v>0</v>
      </c>
      <c r="D158" s="186">
        <v>0</v>
      </c>
      <c r="E158" s="173">
        <v>0</v>
      </c>
      <c r="F158" s="173">
        <v>0</v>
      </c>
      <c r="G158" s="173">
        <v>0</v>
      </c>
      <c r="H158" s="173">
        <v>0</v>
      </c>
    </row>
    <row r="159" spans="1:8" s="5" customFormat="1" ht="19.5" thickBot="1">
      <c r="A159" s="220" t="s">
        <v>288</v>
      </c>
      <c r="B159" s="221"/>
      <c r="C159" s="221"/>
      <c r="D159" s="221"/>
      <c r="E159" s="221"/>
      <c r="F159" s="221"/>
      <c r="G159" s="221"/>
      <c r="H159" s="222"/>
    </row>
    <row r="160" spans="1:8" s="5" customFormat="1" ht="60.75" customHeight="1">
      <c r="A160" s="89" t="s">
        <v>436</v>
      </c>
      <c r="B160" s="159" t="s">
        <v>289</v>
      </c>
      <c r="C160" s="190">
        <v>23</v>
      </c>
      <c r="D160" s="191" t="s">
        <v>353</v>
      </c>
      <c r="E160" s="190">
        <v>42</v>
      </c>
      <c r="F160" s="190">
        <v>26</v>
      </c>
      <c r="G160" s="191">
        <v>-16</v>
      </c>
      <c r="H160" s="172">
        <v>61.9</v>
      </c>
    </row>
    <row r="161" spans="1:8" s="5" customFormat="1" ht="18.75" customHeight="1">
      <c r="A161" s="90" t="s">
        <v>406</v>
      </c>
      <c r="B161" s="123" t="s">
        <v>290</v>
      </c>
      <c r="C161" s="192">
        <v>0</v>
      </c>
      <c r="D161" s="193" t="s">
        <v>353</v>
      </c>
      <c r="E161" s="192">
        <v>0</v>
      </c>
      <c r="F161" s="192">
        <v>0</v>
      </c>
      <c r="G161" s="193">
        <v>0</v>
      </c>
      <c r="H161" s="173">
        <v>0</v>
      </c>
    </row>
    <row r="162" spans="1:8" s="5" customFormat="1" ht="18.75" customHeight="1">
      <c r="A162" s="90" t="s">
        <v>415</v>
      </c>
      <c r="B162" s="123" t="s">
        <v>291</v>
      </c>
      <c r="C162" s="192">
        <v>0</v>
      </c>
      <c r="D162" s="193" t="s">
        <v>353</v>
      </c>
      <c r="E162" s="192">
        <v>0</v>
      </c>
      <c r="F162" s="192">
        <v>0</v>
      </c>
      <c r="G162" s="193">
        <v>0</v>
      </c>
      <c r="H162" s="173">
        <v>0</v>
      </c>
    </row>
    <row r="163" spans="1:8" s="5" customFormat="1">
      <c r="A163" s="8" t="s">
        <v>424</v>
      </c>
      <c r="B163" s="123" t="s">
        <v>292</v>
      </c>
      <c r="C163" s="192">
        <v>1</v>
      </c>
      <c r="D163" s="193" t="s">
        <v>353</v>
      </c>
      <c r="E163" s="192">
        <v>1</v>
      </c>
      <c r="F163" s="192">
        <v>1</v>
      </c>
      <c r="G163" s="193">
        <v>0</v>
      </c>
      <c r="H163" s="173">
        <v>100</v>
      </c>
    </row>
    <row r="164" spans="1:8" s="5" customFormat="1">
      <c r="A164" s="8" t="s">
        <v>194</v>
      </c>
      <c r="B164" s="123" t="s">
        <v>418</v>
      </c>
      <c r="C164" s="192">
        <v>8</v>
      </c>
      <c r="D164" s="193" t="s">
        <v>353</v>
      </c>
      <c r="E164" s="192">
        <v>16</v>
      </c>
      <c r="F164" s="192">
        <v>9</v>
      </c>
      <c r="G164" s="193">
        <v>-7</v>
      </c>
      <c r="H164" s="173">
        <v>56.3</v>
      </c>
    </row>
    <row r="165" spans="1:8" s="5" customFormat="1">
      <c r="A165" s="8" t="s">
        <v>195</v>
      </c>
      <c r="B165" s="123" t="s">
        <v>419</v>
      </c>
      <c r="C165" s="192">
        <v>14</v>
      </c>
      <c r="D165" s="193" t="s">
        <v>353</v>
      </c>
      <c r="E165" s="192">
        <v>25</v>
      </c>
      <c r="F165" s="192">
        <v>16</v>
      </c>
      <c r="G165" s="193">
        <v>-9</v>
      </c>
      <c r="H165" s="173">
        <v>64</v>
      </c>
    </row>
    <row r="166" spans="1:8" s="5" customFormat="1" ht="20.100000000000001" customHeight="1">
      <c r="A166" s="89" t="s">
        <v>5</v>
      </c>
      <c r="B166" s="159" t="s">
        <v>293</v>
      </c>
      <c r="C166" s="175">
        <v>6364</v>
      </c>
      <c r="D166" s="176" t="s">
        <v>353</v>
      </c>
      <c r="E166" s="175">
        <v>7608</v>
      </c>
      <c r="F166" s="175">
        <v>12936</v>
      </c>
      <c r="G166" s="176">
        <v>5328</v>
      </c>
      <c r="H166" s="172">
        <v>170</v>
      </c>
    </row>
    <row r="167" spans="1:8" s="5" customFormat="1" ht="37.5">
      <c r="A167" s="89" t="s">
        <v>435</v>
      </c>
      <c r="B167" s="159" t="s">
        <v>294</v>
      </c>
      <c r="C167" s="175">
        <v>23058</v>
      </c>
      <c r="D167" s="176" t="s">
        <v>353</v>
      </c>
      <c r="E167" s="176">
        <v>15095.2</v>
      </c>
      <c r="F167" s="176">
        <v>41461.5</v>
      </c>
      <c r="G167" s="176">
        <v>26366.3</v>
      </c>
      <c r="H167" s="172">
        <v>274.7</v>
      </c>
    </row>
    <row r="168" spans="1:8" s="5" customFormat="1" ht="20.100000000000001" customHeight="1">
      <c r="A168" s="90" t="s">
        <v>422</v>
      </c>
      <c r="B168" s="123" t="s">
        <v>295</v>
      </c>
      <c r="C168" s="187">
        <v>0</v>
      </c>
      <c r="D168" s="177" t="s">
        <v>353</v>
      </c>
      <c r="E168" s="173">
        <v>0</v>
      </c>
      <c r="F168" s="173">
        <v>0</v>
      </c>
      <c r="G168" s="177">
        <v>0</v>
      </c>
      <c r="H168" s="173">
        <v>0</v>
      </c>
    </row>
    <row r="169" spans="1:8" s="5" customFormat="1" ht="20.100000000000001" customHeight="1">
      <c r="A169" s="90" t="s">
        <v>423</v>
      </c>
      <c r="B169" s="123" t="s">
        <v>296</v>
      </c>
      <c r="C169" s="187">
        <v>0</v>
      </c>
      <c r="D169" s="177" t="s">
        <v>353</v>
      </c>
      <c r="E169" s="173">
        <v>0</v>
      </c>
      <c r="F169" s="173">
        <v>0</v>
      </c>
      <c r="G169" s="177">
        <v>0</v>
      </c>
      <c r="H169" s="173">
        <v>0</v>
      </c>
    </row>
    <row r="170" spans="1:8" s="5" customFormat="1" ht="20.100000000000001" customHeight="1">
      <c r="A170" s="8" t="s">
        <v>424</v>
      </c>
      <c r="B170" s="123" t="s">
        <v>297</v>
      </c>
      <c r="C170" s="187">
        <v>48750</v>
      </c>
      <c r="D170" s="177" t="s">
        <v>353</v>
      </c>
      <c r="E170" s="173">
        <v>22583.3</v>
      </c>
      <c r="F170" s="173">
        <v>110833.3</v>
      </c>
      <c r="G170" s="177">
        <v>88250</v>
      </c>
      <c r="H170" s="173">
        <v>490.8</v>
      </c>
    </row>
    <row r="171" spans="1:8" s="5" customFormat="1" ht="20.100000000000001" customHeight="1">
      <c r="A171" s="8" t="s">
        <v>426</v>
      </c>
      <c r="B171" s="123" t="s">
        <v>416</v>
      </c>
      <c r="C171" s="187">
        <v>8864.6</v>
      </c>
      <c r="D171" s="177" t="s">
        <v>353</v>
      </c>
      <c r="E171" s="173">
        <v>10786.5</v>
      </c>
      <c r="F171" s="173">
        <v>23740.7</v>
      </c>
      <c r="G171" s="177">
        <v>12954.2</v>
      </c>
      <c r="H171" s="173">
        <v>220.1</v>
      </c>
    </row>
    <row r="172" spans="1:8" s="5" customFormat="1" ht="20.100000000000001" customHeight="1">
      <c r="A172" s="8" t="s">
        <v>425</v>
      </c>
      <c r="B172" s="123" t="s">
        <v>417</v>
      </c>
      <c r="C172" s="187">
        <v>29333.3</v>
      </c>
      <c r="D172" s="177" t="s">
        <v>353</v>
      </c>
      <c r="E172" s="173">
        <v>17553.3</v>
      </c>
      <c r="F172" s="173">
        <v>47093.8</v>
      </c>
      <c r="G172" s="177">
        <v>29540.5</v>
      </c>
      <c r="H172" s="173">
        <v>268.3</v>
      </c>
    </row>
    <row r="173" spans="1:8" s="5" customFormat="1" ht="20.100000000000001" customHeight="1">
      <c r="A173" s="27"/>
      <c r="B173" s="137"/>
      <c r="C173" s="138"/>
      <c r="D173" s="138"/>
      <c r="E173" s="139"/>
      <c r="F173" s="139"/>
      <c r="G173" s="139"/>
      <c r="H173" s="140"/>
    </row>
    <row r="174" spans="1:8" s="5" customFormat="1" ht="20.100000000000001" customHeight="1">
      <c r="A174" s="27"/>
      <c r="B174" s="137"/>
      <c r="C174" s="138"/>
      <c r="D174" s="138"/>
      <c r="E174" s="139"/>
      <c r="F174" s="139"/>
      <c r="G174" s="139"/>
      <c r="H174" s="140"/>
    </row>
    <row r="175" spans="1:8">
      <c r="A175" s="68"/>
    </row>
    <row r="176" spans="1:8">
      <c r="A176" s="45" t="s">
        <v>476</v>
      </c>
      <c r="B176" s="1"/>
      <c r="C176" s="239" t="s">
        <v>89</v>
      </c>
      <c r="D176" s="240"/>
      <c r="E176" s="240"/>
      <c r="F176" s="240"/>
      <c r="G176" s="233" t="s">
        <v>475</v>
      </c>
      <c r="H176" s="233"/>
    </row>
    <row r="177" spans="1:9" s="2" customFormat="1" ht="20.100000000000001" customHeight="1">
      <c r="A177" s="213" t="s">
        <v>67</v>
      </c>
      <c r="B177" s="3"/>
      <c r="C177" s="233" t="s">
        <v>68</v>
      </c>
      <c r="D177" s="233"/>
      <c r="E177" s="233"/>
      <c r="F177" s="233"/>
      <c r="G177" s="238" t="s">
        <v>85</v>
      </c>
      <c r="H177" s="238"/>
      <c r="I177" s="4"/>
    </row>
    <row r="178" spans="1:9">
      <c r="A178" s="68"/>
    </row>
    <row r="179" spans="1:9">
      <c r="A179" s="68"/>
    </row>
    <row r="180" spans="1:9">
      <c r="A180" s="68"/>
    </row>
    <row r="181" spans="1:9">
      <c r="A181" s="68"/>
    </row>
    <row r="182" spans="1:9">
      <c r="A182" s="68"/>
    </row>
    <row r="183" spans="1:9">
      <c r="A183" s="68"/>
    </row>
    <row r="184" spans="1:9">
      <c r="A184" s="68"/>
    </row>
    <row r="185" spans="1:9">
      <c r="A185" s="68"/>
    </row>
    <row r="186" spans="1:9">
      <c r="A186" s="68"/>
    </row>
    <row r="187" spans="1:9">
      <c r="A187" s="68"/>
    </row>
    <row r="188" spans="1:9">
      <c r="A188" s="68"/>
    </row>
    <row r="189" spans="1:9">
      <c r="A189" s="68"/>
    </row>
    <row r="190" spans="1:9">
      <c r="A190" s="68"/>
    </row>
    <row r="191" spans="1:9">
      <c r="A191" s="68"/>
    </row>
    <row r="192" spans="1:9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  <row r="207" spans="1:1">
      <c r="A207" s="68"/>
    </row>
    <row r="208" spans="1:1">
      <c r="A208" s="68"/>
    </row>
    <row r="209" spans="1:1">
      <c r="A209" s="68"/>
    </row>
    <row r="210" spans="1:1">
      <c r="A210" s="68"/>
    </row>
    <row r="211" spans="1:1">
      <c r="A211" s="68"/>
    </row>
    <row r="212" spans="1:1">
      <c r="A212" s="68"/>
    </row>
    <row r="213" spans="1:1">
      <c r="A213" s="68"/>
    </row>
    <row r="214" spans="1:1">
      <c r="A214" s="68"/>
    </row>
    <row r="215" spans="1:1">
      <c r="A215" s="68"/>
    </row>
    <row r="216" spans="1:1">
      <c r="A216" s="68"/>
    </row>
    <row r="217" spans="1:1">
      <c r="A217" s="68"/>
    </row>
    <row r="218" spans="1:1">
      <c r="A218" s="68"/>
    </row>
    <row r="219" spans="1:1">
      <c r="A219" s="68"/>
    </row>
    <row r="220" spans="1:1">
      <c r="A220" s="68"/>
    </row>
    <row r="221" spans="1:1">
      <c r="A221" s="68"/>
    </row>
    <row r="222" spans="1:1">
      <c r="A222" s="68"/>
    </row>
    <row r="223" spans="1:1">
      <c r="A223" s="68"/>
    </row>
    <row r="224" spans="1:1">
      <c r="A224" s="68"/>
    </row>
    <row r="225" spans="1:1">
      <c r="A225" s="68"/>
    </row>
    <row r="226" spans="1:1">
      <c r="A226" s="68"/>
    </row>
    <row r="227" spans="1:1">
      <c r="A227" s="68"/>
    </row>
    <row r="228" spans="1:1">
      <c r="A228" s="68"/>
    </row>
    <row r="229" spans="1:1">
      <c r="A229" s="68"/>
    </row>
    <row r="230" spans="1:1">
      <c r="A230" s="68"/>
    </row>
    <row r="231" spans="1:1">
      <c r="A231" s="68"/>
    </row>
    <row r="232" spans="1:1">
      <c r="A232" s="68"/>
    </row>
    <row r="233" spans="1:1">
      <c r="A233" s="68"/>
    </row>
    <row r="234" spans="1:1">
      <c r="A234" s="68"/>
    </row>
    <row r="235" spans="1:1">
      <c r="A235" s="68"/>
    </row>
    <row r="236" spans="1:1">
      <c r="A236" s="68"/>
    </row>
    <row r="237" spans="1:1">
      <c r="A237" s="68"/>
    </row>
    <row r="238" spans="1:1">
      <c r="A238" s="68"/>
    </row>
    <row r="239" spans="1:1">
      <c r="A239" s="68"/>
    </row>
    <row r="240" spans="1:1">
      <c r="A240" s="68"/>
    </row>
    <row r="241" spans="1:1">
      <c r="A241" s="68"/>
    </row>
    <row r="242" spans="1:1">
      <c r="A242" s="68"/>
    </row>
    <row r="243" spans="1:1">
      <c r="A243" s="68"/>
    </row>
    <row r="244" spans="1:1">
      <c r="A244" s="68"/>
    </row>
    <row r="245" spans="1:1">
      <c r="A245" s="68"/>
    </row>
    <row r="246" spans="1:1">
      <c r="A246" s="68"/>
    </row>
    <row r="247" spans="1:1">
      <c r="A247" s="68"/>
    </row>
    <row r="248" spans="1:1">
      <c r="A248" s="68"/>
    </row>
    <row r="249" spans="1:1">
      <c r="A249" s="68"/>
    </row>
    <row r="250" spans="1:1">
      <c r="A250" s="68"/>
    </row>
    <row r="251" spans="1:1">
      <c r="A251" s="68"/>
    </row>
    <row r="252" spans="1:1">
      <c r="A252" s="68"/>
    </row>
    <row r="253" spans="1:1">
      <c r="A253" s="68"/>
    </row>
    <row r="254" spans="1:1">
      <c r="A254" s="68"/>
    </row>
    <row r="255" spans="1:1">
      <c r="A255" s="68"/>
    </row>
    <row r="256" spans="1:1">
      <c r="A256" s="68"/>
    </row>
    <row r="257" spans="1:1">
      <c r="A257" s="68"/>
    </row>
    <row r="258" spans="1:1">
      <c r="A258" s="68"/>
    </row>
    <row r="259" spans="1:1">
      <c r="A259" s="68"/>
    </row>
    <row r="260" spans="1:1">
      <c r="A260" s="68"/>
    </row>
    <row r="261" spans="1:1">
      <c r="A261" s="68"/>
    </row>
    <row r="262" spans="1:1">
      <c r="A262" s="68"/>
    </row>
    <row r="263" spans="1:1">
      <c r="A263" s="68"/>
    </row>
    <row r="264" spans="1:1">
      <c r="A264" s="68"/>
    </row>
    <row r="265" spans="1:1">
      <c r="A265" s="68"/>
    </row>
    <row r="266" spans="1:1">
      <c r="A266" s="68"/>
    </row>
    <row r="267" spans="1:1">
      <c r="A267" s="68"/>
    </row>
    <row r="268" spans="1:1">
      <c r="A268" s="68"/>
    </row>
    <row r="269" spans="1:1">
      <c r="A269" s="68"/>
    </row>
    <row r="270" spans="1:1">
      <c r="A270" s="68"/>
    </row>
    <row r="271" spans="1:1">
      <c r="A271" s="68"/>
    </row>
    <row r="272" spans="1:1">
      <c r="A272" s="68"/>
    </row>
    <row r="273" spans="1:1">
      <c r="A273" s="68"/>
    </row>
    <row r="274" spans="1:1">
      <c r="A274" s="68"/>
    </row>
    <row r="275" spans="1:1">
      <c r="A275" s="68"/>
    </row>
    <row r="276" spans="1:1">
      <c r="A276" s="68"/>
    </row>
    <row r="277" spans="1:1">
      <c r="A277" s="68"/>
    </row>
    <row r="278" spans="1:1">
      <c r="A278" s="68"/>
    </row>
    <row r="279" spans="1:1">
      <c r="A279" s="68"/>
    </row>
    <row r="280" spans="1:1">
      <c r="A280" s="68"/>
    </row>
    <row r="281" spans="1:1">
      <c r="A281" s="68"/>
    </row>
    <row r="282" spans="1:1">
      <c r="A282" s="68"/>
    </row>
    <row r="283" spans="1:1">
      <c r="A283" s="68"/>
    </row>
    <row r="284" spans="1:1">
      <c r="A284" s="68"/>
    </row>
    <row r="285" spans="1:1">
      <c r="A285" s="68"/>
    </row>
    <row r="286" spans="1:1">
      <c r="A286" s="68"/>
    </row>
    <row r="287" spans="1:1">
      <c r="A287" s="68"/>
    </row>
    <row r="288" spans="1:1">
      <c r="A288" s="68"/>
    </row>
    <row r="289" spans="1:1">
      <c r="A289" s="68"/>
    </row>
    <row r="290" spans="1:1">
      <c r="A290" s="68"/>
    </row>
    <row r="291" spans="1:1">
      <c r="A291" s="68"/>
    </row>
    <row r="292" spans="1:1">
      <c r="A292" s="68"/>
    </row>
    <row r="293" spans="1:1">
      <c r="A293" s="68"/>
    </row>
    <row r="294" spans="1:1">
      <c r="A294" s="68"/>
    </row>
    <row r="295" spans="1:1">
      <c r="A295" s="68"/>
    </row>
    <row r="296" spans="1:1">
      <c r="A296" s="68"/>
    </row>
    <row r="297" spans="1:1">
      <c r="A297" s="68"/>
    </row>
    <row r="298" spans="1:1">
      <c r="A298" s="68"/>
    </row>
    <row r="299" spans="1:1">
      <c r="A299" s="68"/>
    </row>
    <row r="300" spans="1:1">
      <c r="A300" s="68"/>
    </row>
    <row r="301" spans="1:1">
      <c r="A301" s="68"/>
    </row>
    <row r="302" spans="1:1">
      <c r="A302" s="68"/>
    </row>
    <row r="303" spans="1:1">
      <c r="A303" s="68"/>
    </row>
    <row r="304" spans="1:1">
      <c r="A304" s="68"/>
    </row>
    <row r="305" spans="1:1">
      <c r="A305" s="68"/>
    </row>
    <row r="306" spans="1:1">
      <c r="A306" s="68"/>
    </row>
    <row r="307" spans="1:1">
      <c r="A307" s="68"/>
    </row>
    <row r="308" spans="1:1">
      <c r="A308" s="68"/>
    </row>
    <row r="309" spans="1:1">
      <c r="A309" s="68"/>
    </row>
    <row r="310" spans="1:1">
      <c r="A310" s="68"/>
    </row>
    <row r="311" spans="1:1">
      <c r="A311" s="68"/>
    </row>
    <row r="312" spans="1:1">
      <c r="A312" s="68"/>
    </row>
    <row r="313" spans="1:1">
      <c r="A313" s="68"/>
    </row>
    <row r="314" spans="1:1">
      <c r="A314" s="68"/>
    </row>
    <row r="315" spans="1:1">
      <c r="A315" s="68"/>
    </row>
    <row r="316" spans="1:1">
      <c r="A316" s="68"/>
    </row>
    <row r="317" spans="1:1">
      <c r="A317" s="68"/>
    </row>
    <row r="318" spans="1:1">
      <c r="A318" s="68"/>
    </row>
    <row r="319" spans="1:1">
      <c r="A319" s="68"/>
    </row>
    <row r="320" spans="1:1">
      <c r="A320" s="68"/>
    </row>
    <row r="321" spans="1:1">
      <c r="A321" s="68"/>
    </row>
    <row r="322" spans="1:1">
      <c r="A322" s="68"/>
    </row>
    <row r="323" spans="1:1">
      <c r="A323" s="68"/>
    </row>
    <row r="324" spans="1:1">
      <c r="A324" s="68"/>
    </row>
    <row r="325" spans="1:1">
      <c r="A325" s="68"/>
    </row>
    <row r="326" spans="1:1">
      <c r="A326" s="68"/>
    </row>
    <row r="327" spans="1:1">
      <c r="A327" s="68"/>
    </row>
    <row r="328" spans="1:1">
      <c r="A328" s="68"/>
    </row>
    <row r="329" spans="1:1">
      <c r="A329" s="68"/>
    </row>
    <row r="330" spans="1:1">
      <c r="A330" s="68"/>
    </row>
    <row r="331" spans="1:1">
      <c r="A331" s="68"/>
    </row>
    <row r="332" spans="1:1">
      <c r="A332" s="68"/>
    </row>
    <row r="333" spans="1:1">
      <c r="A333" s="68"/>
    </row>
    <row r="334" spans="1:1">
      <c r="A334" s="68"/>
    </row>
    <row r="335" spans="1:1">
      <c r="A335" s="68"/>
    </row>
    <row r="336" spans="1:1">
      <c r="A336" s="52"/>
    </row>
    <row r="337" spans="1:1">
      <c r="A337" s="52"/>
    </row>
    <row r="338" spans="1:1">
      <c r="A338" s="52"/>
    </row>
    <row r="339" spans="1:1">
      <c r="A339" s="52"/>
    </row>
    <row r="340" spans="1:1">
      <c r="A340" s="52"/>
    </row>
    <row r="341" spans="1:1">
      <c r="A341" s="52"/>
    </row>
    <row r="342" spans="1:1">
      <c r="A342" s="52"/>
    </row>
    <row r="343" spans="1:1">
      <c r="A343" s="52"/>
    </row>
    <row r="344" spans="1:1">
      <c r="A344" s="52"/>
    </row>
    <row r="345" spans="1:1">
      <c r="A345" s="52"/>
    </row>
    <row r="346" spans="1:1">
      <c r="A346" s="52"/>
    </row>
    <row r="347" spans="1:1">
      <c r="A347" s="52"/>
    </row>
    <row r="348" spans="1:1">
      <c r="A348" s="52"/>
    </row>
    <row r="349" spans="1:1">
      <c r="A349" s="52"/>
    </row>
    <row r="350" spans="1:1">
      <c r="A350" s="52"/>
    </row>
    <row r="351" spans="1:1">
      <c r="A351" s="52"/>
    </row>
    <row r="352" spans="1:1">
      <c r="A352" s="52"/>
    </row>
    <row r="353" spans="1:1">
      <c r="A353" s="52"/>
    </row>
    <row r="354" spans="1:1">
      <c r="A354" s="52"/>
    </row>
    <row r="355" spans="1:1">
      <c r="A355" s="52"/>
    </row>
    <row r="356" spans="1:1">
      <c r="A356" s="52"/>
    </row>
    <row r="357" spans="1:1">
      <c r="A357" s="52"/>
    </row>
    <row r="358" spans="1:1">
      <c r="A358" s="52"/>
    </row>
    <row r="359" spans="1:1">
      <c r="A359" s="52"/>
    </row>
    <row r="360" spans="1:1">
      <c r="A360" s="52"/>
    </row>
    <row r="361" spans="1:1">
      <c r="A361" s="52"/>
    </row>
    <row r="362" spans="1:1">
      <c r="A362" s="52"/>
    </row>
    <row r="363" spans="1:1">
      <c r="A363" s="52"/>
    </row>
    <row r="364" spans="1:1">
      <c r="A364" s="52"/>
    </row>
    <row r="365" spans="1:1">
      <c r="A365" s="52"/>
    </row>
    <row r="366" spans="1:1">
      <c r="A366" s="52"/>
    </row>
    <row r="367" spans="1:1">
      <c r="A367" s="52"/>
    </row>
    <row r="368" spans="1:1">
      <c r="A368" s="52"/>
    </row>
    <row r="369" spans="1:1">
      <c r="A369" s="52"/>
    </row>
    <row r="370" spans="1:1">
      <c r="A370" s="52"/>
    </row>
    <row r="371" spans="1:1">
      <c r="A371" s="52"/>
    </row>
    <row r="372" spans="1:1">
      <c r="A372" s="52"/>
    </row>
    <row r="373" spans="1:1">
      <c r="A373" s="52"/>
    </row>
    <row r="374" spans="1:1">
      <c r="A374" s="52"/>
    </row>
    <row r="375" spans="1:1">
      <c r="A375" s="52"/>
    </row>
    <row r="376" spans="1:1">
      <c r="A376" s="52"/>
    </row>
    <row r="377" spans="1:1">
      <c r="A377" s="52"/>
    </row>
    <row r="378" spans="1:1">
      <c r="A378" s="52"/>
    </row>
    <row r="379" spans="1:1">
      <c r="A379" s="52"/>
    </row>
    <row r="380" spans="1:1">
      <c r="A380" s="52"/>
    </row>
    <row r="381" spans="1:1">
      <c r="A381" s="52"/>
    </row>
    <row r="382" spans="1:1">
      <c r="A382" s="52"/>
    </row>
    <row r="383" spans="1:1">
      <c r="A383" s="52"/>
    </row>
    <row r="384" spans="1:1">
      <c r="A384" s="52"/>
    </row>
    <row r="385" spans="1:1">
      <c r="A385" s="52"/>
    </row>
    <row r="386" spans="1:1">
      <c r="A386" s="52"/>
    </row>
    <row r="387" spans="1:1">
      <c r="A387" s="52"/>
    </row>
    <row r="388" spans="1:1">
      <c r="A388" s="52"/>
    </row>
    <row r="389" spans="1:1">
      <c r="A389" s="52"/>
    </row>
    <row r="390" spans="1:1">
      <c r="A390" s="52"/>
    </row>
    <row r="391" spans="1:1">
      <c r="A391" s="52"/>
    </row>
    <row r="392" spans="1:1">
      <c r="A392" s="52"/>
    </row>
    <row r="393" spans="1:1">
      <c r="A393" s="52"/>
    </row>
    <row r="394" spans="1:1">
      <c r="A394" s="52"/>
    </row>
    <row r="395" spans="1:1">
      <c r="A395" s="52"/>
    </row>
    <row r="396" spans="1:1">
      <c r="A396" s="52"/>
    </row>
    <row r="397" spans="1:1">
      <c r="A397" s="52"/>
    </row>
    <row r="398" spans="1:1">
      <c r="A398" s="52"/>
    </row>
    <row r="399" spans="1:1">
      <c r="A399" s="52"/>
    </row>
    <row r="400" spans="1:1">
      <c r="A400" s="52"/>
    </row>
    <row r="401" spans="1:1">
      <c r="A401" s="52"/>
    </row>
    <row r="402" spans="1:1">
      <c r="A402" s="52"/>
    </row>
    <row r="403" spans="1:1">
      <c r="A403" s="52"/>
    </row>
    <row r="404" spans="1:1">
      <c r="A404" s="52"/>
    </row>
    <row r="405" spans="1:1">
      <c r="A405" s="52"/>
    </row>
    <row r="406" spans="1:1">
      <c r="A406" s="52"/>
    </row>
    <row r="407" spans="1:1">
      <c r="A407" s="52"/>
    </row>
    <row r="408" spans="1:1">
      <c r="A408" s="52"/>
    </row>
    <row r="409" spans="1:1">
      <c r="A409" s="52"/>
    </row>
    <row r="410" spans="1:1">
      <c r="A410" s="52"/>
    </row>
    <row r="411" spans="1:1">
      <c r="A411" s="52"/>
    </row>
    <row r="412" spans="1:1">
      <c r="A412" s="52"/>
    </row>
    <row r="413" spans="1:1">
      <c r="A413" s="52"/>
    </row>
    <row r="414" spans="1:1">
      <c r="A414" s="52"/>
    </row>
    <row r="415" spans="1:1">
      <c r="A415" s="52"/>
    </row>
    <row r="416" spans="1:1">
      <c r="A416" s="52"/>
    </row>
    <row r="417" spans="1:1">
      <c r="A417" s="52"/>
    </row>
    <row r="418" spans="1:1">
      <c r="A418" s="52"/>
    </row>
    <row r="419" spans="1:1">
      <c r="A419" s="52"/>
    </row>
    <row r="420" spans="1:1">
      <c r="A420" s="52"/>
    </row>
    <row r="421" spans="1:1">
      <c r="A421" s="52"/>
    </row>
    <row r="422" spans="1:1">
      <c r="A422" s="52"/>
    </row>
    <row r="423" spans="1:1">
      <c r="A423" s="52"/>
    </row>
    <row r="424" spans="1:1">
      <c r="A424" s="52"/>
    </row>
    <row r="425" spans="1:1">
      <c r="A425" s="52"/>
    </row>
    <row r="426" spans="1:1">
      <c r="A426" s="52"/>
    </row>
    <row r="427" spans="1:1">
      <c r="A427" s="52"/>
    </row>
    <row r="428" spans="1:1">
      <c r="A428" s="52"/>
    </row>
    <row r="429" spans="1:1">
      <c r="A429" s="52"/>
    </row>
    <row r="430" spans="1:1">
      <c r="A430" s="52"/>
    </row>
    <row r="431" spans="1:1">
      <c r="A431" s="52"/>
    </row>
    <row r="432" spans="1:1">
      <c r="A432" s="52"/>
    </row>
    <row r="433" spans="1:1">
      <c r="A433" s="52"/>
    </row>
    <row r="434" spans="1:1">
      <c r="A434" s="52"/>
    </row>
    <row r="435" spans="1:1">
      <c r="A435" s="52"/>
    </row>
    <row r="436" spans="1:1">
      <c r="A436" s="52"/>
    </row>
    <row r="437" spans="1:1">
      <c r="A437" s="52"/>
    </row>
    <row r="438" spans="1:1">
      <c r="A438" s="52"/>
    </row>
    <row r="439" spans="1:1">
      <c r="A439" s="52"/>
    </row>
    <row r="440" spans="1:1">
      <c r="A440" s="52"/>
    </row>
    <row r="441" spans="1:1">
      <c r="A441" s="52"/>
    </row>
    <row r="442" spans="1:1">
      <c r="A442" s="52"/>
    </row>
    <row r="443" spans="1:1">
      <c r="A443" s="52"/>
    </row>
    <row r="444" spans="1:1">
      <c r="A444" s="52"/>
    </row>
    <row r="445" spans="1:1">
      <c r="A445" s="52"/>
    </row>
    <row r="446" spans="1:1">
      <c r="A446" s="52"/>
    </row>
    <row r="447" spans="1:1">
      <c r="A447" s="52"/>
    </row>
    <row r="448" spans="1:1">
      <c r="A448" s="52"/>
    </row>
    <row r="449" spans="1:1">
      <c r="A449" s="52"/>
    </row>
    <row r="450" spans="1:1">
      <c r="A450" s="52"/>
    </row>
    <row r="451" spans="1:1">
      <c r="A451" s="52"/>
    </row>
    <row r="452" spans="1:1">
      <c r="A452" s="52"/>
    </row>
    <row r="453" spans="1:1">
      <c r="A453" s="52"/>
    </row>
    <row r="454" spans="1:1">
      <c r="A454" s="52"/>
    </row>
    <row r="455" spans="1:1">
      <c r="A455" s="52"/>
    </row>
    <row r="456" spans="1:1">
      <c r="A456" s="52"/>
    </row>
    <row r="457" spans="1:1">
      <c r="A457" s="52"/>
    </row>
    <row r="458" spans="1:1">
      <c r="A458" s="52"/>
    </row>
    <row r="459" spans="1:1">
      <c r="A459" s="52"/>
    </row>
    <row r="460" spans="1:1">
      <c r="A460" s="52"/>
    </row>
    <row r="461" spans="1:1">
      <c r="A461" s="52"/>
    </row>
    <row r="462" spans="1:1">
      <c r="A462" s="52"/>
    </row>
    <row r="463" spans="1:1">
      <c r="A463" s="52"/>
    </row>
    <row r="464" spans="1:1">
      <c r="A464" s="52"/>
    </row>
    <row r="465" spans="1:1">
      <c r="A465" s="52"/>
    </row>
    <row r="466" spans="1:1">
      <c r="A466" s="52"/>
    </row>
    <row r="467" spans="1:1">
      <c r="A467" s="52"/>
    </row>
    <row r="468" spans="1:1">
      <c r="A468" s="52"/>
    </row>
    <row r="469" spans="1:1">
      <c r="A469" s="52"/>
    </row>
    <row r="470" spans="1:1">
      <c r="A470" s="52"/>
    </row>
    <row r="471" spans="1:1">
      <c r="A471" s="52"/>
    </row>
    <row r="472" spans="1:1">
      <c r="A472" s="52"/>
    </row>
    <row r="473" spans="1:1">
      <c r="A473" s="52"/>
    </row>
    <row r="474" spans="1:1">
      <c r="A474" s="52"/>
    </row>
    <row r="475" spans="1:1">
      <c r="A475" s="52"/>
    </row>
    <row r="476" spans="1:1">
      <c r="A476" s="52"/>
    </row>
    <row r="477" spans="1:1">
      <c r="A477" s="52"/>
    </row>
    <row r="478" spans="1:1">
      <c r="A478" s="52"/>
    </row>
    <row r="479" spans="1:1">
      <c r="A479" s="52"/>
    </row>
    <row r="480" spans="1:1">
      <c r="A480" s="52"/>
    </row>
    <row r="481" spans="1:1">
      <c r="A481" s="52"/>
    </row>
    <row r="482" spans="1:1">
      <c r="A482" s="52"/>
    </row>
    <row r="483" spans="1:1">
      <c r="A483" s="52"/>
    </row>
    <row r="484" spans="1:1">
      <c r="A484" s="52"/>
    </row>
    <row r="485" spans="1:1">
      <c r="A485" s="52"/>
    </row>
    <row r="486" spans="1:1">
      <c r="A486" s="52"/>
    </row>
    <row r="487" spans="1:1">
      <c r="A487" s="52"/>
    </row>
    <row r="488" spans="1:1">
      <c r="A488" s="52"/>
    </row>
    <row r="489" spans="1:1">
      <c r="A489" s="52"/>
    </row>
    <row r="490" spans="1:1">
      <c r="A490" s="52"/>
    </row>
    <row r="491" spans="1:1">
      <c r="A491" s="52"/>
    </row>
    <row r="492" spans="1:1">
      <c r="A492" s="52"/>
    </row>
    <row r="493" spans="1:1">
      <c r="A493" s="52"/>
    </row>
    <row r="494" spans="1:1">
      <c r="A494" s="52"/>
    </row>
    <row r="495" spans="1:1">
      <c r="A495" s="52"/>
    </row>
    <row r="496" spans="1:1">
      <c r="A496" s="52"/>
    </row>
    <row r="497" spans="1:1">
      <c r="A497" s="52"/>
    </row>
    <row r="498" spans="1:1">
      <c r="A498" s="52"/>
    </row>
    <row r="499" spans="1:1">
      <c r="A499" s="52"/>
    </row>
    <row r="500" spans="1:1">
      <c r="A500" s="52"/>
    </row>
    <row r="501" spans="1:1">
      <c r="A501" s="52"/>
    </row>
  </sheetData>
  <mergeCells count="42">
    <mergeCell ref="A159:H159"/>
    <mergeCell ref="A130:H130"/>
    <mergeCell ref="G177:H177"/>
    <mergeCell ref="G176:H176"/>
    <mergeCell ref="C176:F176"/>
    <mergeCell ref="C177:F177"/>
    <mergeCell ref="A150:H150"/>
    <mergeCell ref="A136:H136"/>
    <mergeCell ref="A117:H117"/>
    <mergeCell ref="A95:H95"/>
    <mergeCell ref="A82:H82"/>
    <mergeCell ref="A23:H23"/>
    <mergeCell ref="A30:A31"/>
    <mergeCell ref="A26:H26"/>
    <mergeCell ref="E30:H30"/>
    <mergeCell ref="A33:H33"/>
    <mergeCell ref="A28:H28"/>
    <mergeCell ref="B30:B31"/>
    <mergeCell ref="A25:H25"/>
    <mergeCell ref="A24:H24"/>
    <mergeCell ref="C30:D30"/>
    <mergeCell ref="B21:E21"/>
    <mergeCell ref="A81:H81"/>
    <mergeCell ref="A109:H109"/>
    <mergeCell ref="B15:E15"/>
    <mergeCell ref="B16:E16"/>
    <mergeCell ref="F16:G16"/>
    <mergeCell ref="F1:H1"/>
    <mergeCell ref="F2:H2"/>
    <mergeCell ref="F3:H3"/>
    <mergeCell ref="F4:H4"/>
    <mergeCell ref="B13:E13"/>
    <mergeCell ref="B14:E14"/>
    <mergeCell ref="B9:E9"/>
    <mergeCell ref="B10:E10"/>
    <mergeCell ref="B11:E11"/>
    <mergeCell ref="B12:E12"/>
    <mergeCell ref="F17:G17"/>
    <mergeCell ref="B18:E18"/>
    <mergeCell ref="B20:E20"/>
    <mergeCell ref="B17:E17"/>
    <mergeCell ref="B19:E19"/>
  </mergeCells>
  <phoneticPr fontId="3" type="noConversion"/>
  <pageMargins left="1.1811023622047201" right="0.39370078740157499" top="0.78740157480314998" bottom="0.78740157480314998" header="0.31496062992126" footer="0.196850393700787"/>
  <pageSetup paperSize="9" scale="47" orientation="landscape" verticalDpi="300" r:id="rId1"/>
  <headerFooter alignWithMargins="0">
    <oddHeader>&amp;C
&amp;R&amp;"Times New Roman,звичайний"&amp;14Продовження додатка 3</oddHeader>
  </headerFooter>
  <rowBreaks count="3" manualBreakCount="3">
    <brk id="52" max="7" man="1"/>
    <brk id="94" max="7" man="1"/>
    <brk id="135" max="7" man="1"/>
  </rowBreaks>
  <ignoredErrors>
    <ignoredError sqref="G110 H83 H96 H110 H118 H160 H151 H34 C52 H137 C135 F167 F171:F172 C51 C131 C132 C133 C134" evalError="1"/>
    <ignoredError sqref="B119 B151:B158 B166:B168" numberStoredAsText="1"/>
    <ignoredError sqref="E171:E172 E167" evalError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369"/>
  <sheetViews>
    <sheetView view="pageBreakPreview" zoomScale="50" zoomScaleNormal="59" zoomScaleSheetLayoutView="50" workbookViewId="0">
      <pane xSplit="2" ySplit="5" topLeftCell="C6" activePane="bottomRight" state="frozen"/>
      <selection activeCell="A67" sqref="A67"/>
      <selection pane="topRight" activeCell="A67" sqref="A67"/>
      <selection pane="bottomLeft" activeCell="A67" sqref="A67"/>
      <selection pane="bottomRight" activeCell="F102" sqref="F102:H102"/>
    </sheetView>
  </sheetViews>
  <sheetFormatPr defaultRowHeight="18.75"/>
  <cols>
    <col min="1" max="1" width="92.85546875" style="3" customWidth="1"/>
    <col min="2" max="2" width="14.85546875" style="24" customWidth="1"/>
    <col min="3" max="7" width="22.42578125" style="24" customWidth="1"/>
    <col min="8" max="8" width="19.85546875" style="24" customWidth="1"/>
    <col min="9" max="9" width="95.42578125" style="24" customWidth="1"/>
    <col min="10" max="16384" width="9.140625" style="3"/>
  </cols>
  <sheetData>
    <row r="1" spans="1:9">
      <c r="A1" s="244" t="s">
        <v>83</v>
      </c>
      <c r="B1" s="244"/>
      <c r="C1" s="244"/>
      <c r="D1" s="244"/>
      <c r="E1" s="244"/>
      <c r="F1" s="244"/>
      <c r="G1" s="244"/>
      <c r="H1" s="244"/>
      <c r="I1" s="244"/>
    </row>
    <row r="2" spans="1:9" ht="12.75" customHeight="1">
      <c r="A2" s="45"/>
      <c r="B2" s="55"/>
      <c r="C2" s="55"/>
      <c r="D2" s="55"/>
      <c r="E2" s="55"/>
      <c r="F2" s="55"/>
      <c r="G2" s="55"/>
      <c r="H2" s="55"/>
      <c r="I2" s="55"/>
    </row>
    <row r="3" spans="1:9" ht="39" customHeight="1">
      <c r="A3" s="232" t="s">
        <v>191</v>
      </c>
      <c r="B3" s="219" t="s">
        <v>18</v>
      </c>
      <c r="C3" s="219" t="s">
        <v>318</v>
      </c>
      <c r="D3" s="219"/>
      <c r="E3" s="232" t="s">
        <v>457</v>
      </c>
      <c r="F3" s="232"/>
      <c r="G3" s="232"/>
      <c r="H3" s="232"/>
      <c r="I3" s="232"/>
    </row>
    <row r="4" spans="1:9" ht="37.5">
      <c r="A4" s="232"/>
      <c r="B4" s="219"/>
      <c r="C4" s="7" t="s">
        <v>178</v>
      </c>
      <c r="D4" s="7" t="s">
        <v>179</v>
      </c>
      <c r="E4" s="7" t="s">
        <v>180</v>
      </c>
      <c r="F4" s="7" t="s">
        <v>168</v>
      </c>
      <c r="G4" s="73" t="s">
        <v>186</v>
      </c>
      <c r="H4" s="73" t="s">
        <v>187</v>
      </c>
      <c r="I4" s="7" t="s">
        <v>185</v>
      </c>
    </row>
    <row r="5" spans="1:9">
      <c r="A5" s="6">
        <v>1</v>
      </c>
      <c r="B5" s="7">
        <v>2</v>
      </c>
      <c r="C5" s="6">
        <v>3</v>
      </c>
      <c r="D5" s="7">
        <v>4</v>
      </c>
      <c r="E5" s="6">
        <v>5</v>
      </c>
      <c r="F5" s="7">
        <v>6</v>
      </c>
      <c r="G5" s="6">
        <v>7</v>
      </c>
      <c r="H5" s="7">
        <v>8</v>
      </c>
      <c r="I5" s="6">
        <v>9</v>
      </c>
    </row>
    <row r="6" spans="1:9" s="5" customFormat="1" ht="24.95" customHeight="1">
      <c r="A6" s="241" t="s">
        <v>184</v>
      </c>
      <c r="B6" s="241"/>
      <c r="C6" s="241"/>
      <c r="D6" s="241"/>
      <c r="E6" s="241"/>
      <c r="F6" s="241"/>
      <c r="G6" s="241"/>
      <c r="H6" s="241"/>
      <c r="I6" s="241"/>
    </row>
    <row r="7" spans="1:9" s="5" customFormat="1" ht="20.100000000000001" customHeight="1">
      <c r="A7" s="10" t="s">
        <v>143</v>
      </c>
      <c r="B7" s="11">
        <v>1000</v>
      </c>
      <c r="C7" s="176">
        <v>9301</v>
      </c>
      <c r="D7" s="176">
        <v>19065</v>
      </c>
      <c r="E7" s="176">
        <v>12545</v>
      </c>
      <c r="F7" s="176">
        <v>19065</v>
      </c>
      <c r="G7" s="176">
        <v>6520</v>
      </c>
      <c r="H7" s="196">
        <v>152</v>
      </c>
      <c r="I7" s="96" t="s">
        <v>464</v>
      </c>
    </row>
    <row r="8" spans="1:9" ht="20.100000000000001" customHeight="1">
      <c r="A8" s="8" t="s">
        <v>127</v>
      </c>
      <c r="B8" s="9">
        <v>1010</v>
      </c>
      <c r="C8" s="195">
        <v>-6238</v>
      </c>
      <c r="D8" s="195">
        <v>-11527</v>
      </c>
      <c r="E8" s="195">
        <v>-8627</v>
      </c>
      <c r="F8" s="195">
        <v>-11527</v>
      </c>
      <c r="G8" s="177">
        <v>2900</v>
      </c>
      <c r="H8" s="197">
        <v>133.6</v>
      </c>
      <c r="I8" s="95" t="s">
        <v>464</v>
      </c>
    </row>
    <row r="9" spans="1:9" s="2" customFormat="1" ht="20.100000000000001" customHeight="1">
      <c r="A9" s="8" t="s">
        <v>364</v>
      </c>
      <c r="B9" s="7">
        <v>1011</v>
      </c>
      <c r="C9" s="171">
        <v>-42</v>
      </c>
      <c r="D9" s="171">
        <v>-21</v>
      </c>
      <c r="E9" s="171">
        <v>-65</v>
      </c>
      <c r="F9" s="171">
        <v>-21</v>
      </c>
      <c r="G9" s="177">
        <v>-44</v>
      </c>
      <c r="H9" s="197">
        <v>32.299999999999997</v>
      </c>
      <c r="I9" s="94" t="s">
        <v>464</v>
      </c>
    </row>
    <row r="10" spans="1:9" s="2" customFormat="1" ht="20.100000000000001" customHeight="1">
      <c r="A10" s="8" t="s">
        <v>365</v>
      </c>
      <c r="B10" s="7">
        <v>1012</v>
      </c>
      <c r="C10" s="171">
        <v>0</v>
      </c>
      <c r="D10" s="171">
        <v>0</v>
      </c>
      <c r="E10" s="171">
        <v>0</v>
      </c>
      <c r="F10" s="171">
        <v>0</v>
      </c>
      <c r="G10" s="177">
        <v>0</v>
      </c>
      <c r="H10" s="197">
        <v>0</v>
      </c>
      <c r="I10" s="94" t="s">
        <v>464</v>
      </c>
    </row>
    <row r="11" spans="1:9" s="2" customFormat="1" ht="20.100000000000001" customHeight="1">
      <c r="A11" s="8" t="s">
        <v>366</v>
      </c>
      <c r="B11" s="7">
        <v>1013</v>
      </c>
      <c r="C11" s="171">
        <v>0</v>
      </c>
      <c r="D11" s="171">
        <v>0</v>
      </c>
      <c r="E11" s="171">
        <v>0</v>
      </c>
      <c r="F11" s="171">
        <v>0</v>
      </c>
      <c r="G11" s="177">
        <v>0</v>
      </c>
      <c r="H11" s="197">
        <v>0</v>
      </c>
      <c r="I11" s="94" t="s">
        <v>464</v>
      </c>
    </row>
    <row r="12" spans="1:9" s="2" customFormat="1" ht="20.100000000000001" customHeight="1">
      <c r="A12" s="8" t="s">
        <v>5</v>
      </c>
      <c r="B12" s="7">
        <v>1014</v>
      </c>
      <c r="C12" s="171">
        <v>-4655</v>
      </c>
      <c r="D12" s="171">
        <v>-9042</v>
      </c>
      <c r="E12" s="171">
        <v>-5598</v>
      </c>
      <c r="F12" s="171">
        <v>-9042</v>
      </c>
      <c r="G12" s="177">
        <v>3444</v>
      </c>
      <c r="H12" s="197">
        <v>161.5</v>
      </c>
      <c r="I12" s="94" t="s">
        <v>464</v>
      </c>
    </row>
    <row r="13" spans="1:9" s="2" customFormat="1" ht="20.100000000000001" customHeight="1">
      <c r="A13" s="8" t="s">
        <v>6</v>
      </c>
      <c r="B13" s="7">
        <v>1015</v>
      </c>
      <c r="C13" s="171">
        <v>-1000</v>
      </c>
      <c r="D13" s="171">
        <v>-1422</v>
      </c>
      <c r="E13" s="171">
        <v>-1230</v>
      </c>
      <c r="F13" s="171">
        <v>-1422</v>
      </c>
      <c r="G13" s="177">
        <v>192</v>
      </c>
      <c r="H13" s="197">
        <v>115.6</v>
      </c>
      <c r="I13" s="94" t="s">
        <v>464</v>
      </c>
    </row>
    <row r="14" spans="1:9" s="2" customFormat="1" ht="37.5">
      <c r="A14" s="8" t="s">
        <v>367</v>
      </c>
      <c r="B14" s="7">
        <v>1016</v>
      </c>
      <c r="C14" s="171">
        <v>0</v>
      </c>
      <c r="D14" s="171">
        <v>0</v>
      </c>
      <c r="E14" s="171">
        <v>-8</v>
      </c>
      <c r="F14" s="171">
        <v>0</v>
      </c>
      <c r="G14" s="177">
        <v>-8</v>
      </c>
      <c r="H14" s="197">
        <v>0</v>
      </c>
      <c r="I14" s="94" t="s">
        <v>464</v>
      </c>
    </row>
    <row r="15" spans="1:9" s="2" customFormat="1" ht="20.100000000000001" customHeight="1">
      <c r="A15" s="8" t="s">
        <v>368</v>
      </c>
      <c r="B15" s="7">
        <v>1017</v>
      </c>
      <c r="C15" s="171">
        <v>-114</v>
      </c>
      <c r="D15" s="171">
        <v>-56</v>
      </c>
      <c r="E15" s="171">
        <v>-108</v>
      </c>
      <c r="F15" s="171">
        <v>-56</v>
      </c>
      <c r="G15" s="177">
        <v>-52</v>
      </c>
      <c r="H15" s="197">
        <v>51.9</v>
      </c>
      <c r="I15" s="94" t="s">
        <v>464</v>
      </c>
    </row>
    <row r="16" spans="1:9" s="2" customFormat="1" ht="20.100000000000001" customHeight="1">
      <c r="A16" s="8" t="s">
        <v>369</v>
      </c>
      <c r="B16" s="7">
        <v>1018</v>
      </c>
      <c r="C16" s="171">
        <v>-427</v>
      </c>
      <c r="D16" s="171">
        <v>-986</v>
      </c>
      <c r="E16" s="171">
        <v>-1618</v>
      </c>
      <c r="F16" s="171">
        <v>-986</v>
      </c>
      <c r="G16" s="177">
        <v>-632</v>
      </c>
      <c r="H16" s="197">
        <v>60.9</v>
      </c>
      <c r="I16" s="94" t="s">
        <v>464</v>
      </c>
    </row>
    <row r="17" spans="1:9" s="2" customFormat="1" ht="20.100000000000001" customHeight="1">
      <c r="A17" s="8" t="s">
        <v>478</v>
      </c>
      <c r="B17" s="7" t="s">
        <v>479</v>
      </c>
      <c r="C17" s="171">
        <v>-326</v>
      </c>
      <c r="D17" s="171">
        <v>-928</v>
      </c>
      <c r="E17" s="171">
        <v>-917</v>
      </c>
      <c r="F17" s="171">
        <v>-928</v>
      </c>
      <c r="G17" s="177">
        <v>11</v>
      </c>
      <c r="H17" s="197">
        <v>101.2</v>
      </c>
      <c r="I17" s="94" t="s">
        <v>464</v>
      </c>
    </row>
    <row r="18" spans="1:9" s="2" customFormat="1" ht="20.100000000000001" customHeight="1">
      <c r="A18" s="8" t="s">
        <v>480</v>
      </c>
      <c r="B18" s="7" t="s">
        <v>481</v>
      </c>
      <c r="C18" s="171">
        <v>-3</v>
      </c>
      <c r="D18" s="171">
        <v>0</v>
      </c>
      <c r="E18" s="171">
        <v>-30</v>
      </c>
      <c r="F18" s="171">
        <v>0</v>
      </c>
      <c r="G18" s="177">
        <v>-30</v>
      </c>
      <c r="H18" s="197">
        <v>0</v>
      </c>
      <c r="I18" s="94" t="s">
        <v>464</v>
      </c>
    </row>
    <row r="19" spans="1:9" s="2" customFormat="1" ht="20.100000000000001" customHeight="1">
      <c r="A19" s="8" t="s">
        <v>482</v>
      </c>
      <c r="B19" s="7" t="s">
        <v>483</v>
      </c>
      <c r="C19" s="171">
        <v>-9</v>
      </c>
      <c r="D19" s="171">
        <v>0</v>
      </c>
      <c r="E19" s="171">
        <v>0</v>
      </c>
      <c r="F19" s="171">
        <v>0</v>
      </c>
      <c r="G19" s="177">
        <v>0</v>
      </c>
      <c r="H19" s="197">
        <v>0</v>
      </c>
      <c r="I19" s="94" t="s">
        <v>464</v>
      </c>
    </row>
    <row r="20" spans="1:9" s="2" customFormat="1" ht="20.100000000000001" customHeight="1">
      <c r="A20" s="8" t="s">
        <v>484</v>
      </c>
      <c r="B20" s="7" t="s">
        <v>485</v>
      </c>
      <c r="C20" s="171">
        <v>-4</v>
      </c>
      <c r="D20" s="171">
        <v>0</v>
      </c>
      <c r="E20" s="171">
        <v>0</v>
      </c>
      <c r="F20" s="171">
        <v>0</v>
      </c>
      <c r="G20" s="177">
        <v>0</v>
      </c>
      <c r="H20" s="197">
        <v>0</v>
      </c>
      <c r="I20" s="94" t="s">
        <v>464</v>
      </c>
    </row>
    <row r="21" spans="1:9" s="2" customFormat="1" ht="20.100000000000001" customHeight="1">
      <c r="A21" s="8" t="s">
        <v>486</v>
      </c>
      <c r="B21" s="7" t="s">
        <v>487</v>
      </c>
      <c r="C21" s="171">
        <v>-42</v>
      </c>
      <c r="D21" s="171">
        <v>0</v>
      </c>
      <c r="E21" s="171">
        <v>-20</v>
      </c>
      <c r="F21" s="171">
        <v>0</v>
      </c>
      <c r="G21" s="177">
        <v>-20</v>
      </c>
      <c r="H21" s="197">
        <v>0</v>
      </c>
      <c r="I21" s="94" t="s">
        <v>464</v>
      </c>
    </row>
    <row r="22" spans="1:9" s="2" customFormat="1" ht="20.100000000000001" customHeight="1">
      <c r="A22" s="8" t="s">
        <v>488</v>
      </c>
      <c r="B22" s="7" t="s">
        <v>489</v>
      </c>
      <c r="C22" s="171">
        <v>-43</v>
      </c>
      <c r="D22" s="171">
        <v>-56</v>
      </c>
      <c r="E22" s="171">
        <v>-284</v>
      </c>
      <c r="F22" s="171">
        <v>-56</v>
      </c>
      <c r="G22" s="177">
        <v>-228</v>
      </c>
      <c r="H22" s="197">
        <v>19.7</v>
      </c>
      <c r="I22" s="94" t="s">
        <v>464</v>
      </c>
    </row>
    <row r="23" spans="1:9" s="2" customFormat="1" ht="20.100000000000001" customHeight="1">
      <c r="A23" s="8" t="s">
        <v>490</v>
      </c>
      <c r="B23" s="7" t="s">
        <v>491</v>
      </c>
      <c r="C23" s="171">
        <v>0</v>
      </c>
      <c r="D23" s="171">
        <v>0</v>
      </c>
      <c r="E23" s="171">
        <v>-16</v>
      </c>
      <c r="F23" s="171">
        <v>0</v>
      </c>
      <c r="G23" s="177">
        <v>-16</v>
      </c>
      <c r="H23" s="197">
        <v>0</v>
      </c>
      <c r="I23" s="94" t="s">
        <v>464</v>
      </c>
    </row>
    <row r="24" spans="1:9" s="2" customFormat="1" ht="20.100000000000001" customHeight="1">
      <c r="A24" s="8" t="s">
        <v>492</v>
      </c>
      <c r="B24" s="7" t="s">
        <v>493</v>
      </c>
      <c r="C24" s="171">
        <v>0</v>
      </c>
      <c r="D24" s="171">
        <v>0</v>
      </c>
      <c r="E24" s="171">
        <v>-10</v>
      </c>
      <c r="F24" s="171">
        <v>0</v>
      </c>
      <c r="G24" s="177">
        <v>-10</v>
      </c>
      <c r="H24" s="197">
        <v>0</v>
      </c>
      <c r="I24" s="94" t="s">
        <v>464</v>
      </c>
    </row>
    <row r="25" spans="1:9" s="2" customFormat="1" ht="20.100000000000001" customHeight="1">
      <c r="A25" s="8" t="s">
        <v>494</v>
      </c>
      <c r="B25" s="7" t="s">
        <v>495</v>
      </c>
      <c r="C25" s="171">
        <v>0</v>
      </c>
      <c r="D25" s="171">
        <v>-2</v>
      </c>
      <c r="E25" s="171">
        <v>-93</v>
      </c>
      <c r="F25" s="171">
        <v>-2</v>
      </c>
      <c r="G25" s="177">
        <v>-91</v>
      </c>
      <c r="H25" s="197">
        <v>2.2000000000000002</v>
      </c>
      <c r="I25" s="94" t="s">
        <v>464</v>
      </c>
    </row>
    <row r="26" spans="1:9" s="2" customFormat="1" ht="20.100000000000001" customHeight="1">
      <c r="A26" s="8" t="s">
        <v>496</v>
      </c>
      <c r="B26" s="7" t="s">
        <v>497</v>
      </c>
      <c r="C26" s="171">
        <v>0</v>
      </c>
      <c r="D26" s="171">
        <v>0</v>
      </c>
      <c r="E26" s="171">
        <v>-248</v>
      </c>
      <c r="F26" s="171">
        <v>0</v>
      </c>
      <c r="G26" s="177">
        <v>-248</v>
      </c>
      <c r="H26" s="197">
        <v>0</v>
      </c>
      <c r="I26" s="94" t="s">
        <v>464</v>
      </c>
    </row>
    <row r="27" spans="1:9" s="5" customFormat="1" ht="20.100000000000001" customHeight="1">
      <c r="A27" s="10" t="s">
        <v>24</v>
      </c>
      <c r="B27" s="11">
        <v>1020</v>
      </c>
      <c r="C27" s="165">
        <v>3063</v>
      </c>
      <c r="D27" s="165">
        <v>7538</v>
      </c>
      <c r="E27" s="165">
        <v>3918</v>
      </c>
      <c r="F27" s="165">
        <v>7538</v>
      </c>
      <c r="G27" s="176">
        <v>3620</v>
      </c>
      <c r="H27" s="196">
        <v>192.4</v>
      </c>
      <c r="I27" s="96" t="s">
        <v>464</v>
      </c>
    </row>
    <row r="28" spans="1:9" ht="20.100000000000001" customHeight="1">
      <c r="A28" s="8" t="s">
        <v>153</v>
      </c>
      <c r="B28" s="9">
        <v>1030</v>
      </c>
      <c r="C28" s="195">
        <v>-3884</v>
      </c>
      <c r="D28" s="195">
        <v>-6636</v>
      </c>
      <c r="E28" s="195">
        <v>-3446</v>
      </c>
      <c r="F28" s="195">
        <v>-6636</v>
      </c>
      <c r="G28" s="177">
        <v>3190</v>
      </c>
      <c r="H28" s="197">
        <v>192.6</v>
      </c>
      <c r="I28" s="95" t="s">
        <v>464</v>
      </c>
    </row>
    <row r="29" spans="1:9" ht="20.100000000000001" customHeight="1">
      <c r="A29" s="8" t="s">
        <v>92</v>
      </c>
      <c r="B29" s="9">
        <v>1031</v>
      </c>
      <c r="C29" s="171">
        <v>-99</v>
      </c>
      <c r="D29" s="171">
        <v>-112</v>
      </c>
      <c r="E29" s="171">
        <v>-32</v>
      </c>
      <c r="F29" s="171">
        <v>-112</v>
      </c>
      <c r="G29" s="177">
        <v>80</v>
      </c>
      <c r="H29" s="197">
        <v>350</v>
      </c>
      <c r="I29" s="95" t="s">
        <v>464</v>
      </c>
    </row>
    <row r="30" spans="1:9" ht="20.100000000000001" customHeight="1">
      <c r="A30" s="8" t="s">
        <v>145</v>
      </c>
      <c r="B30" s="9">
        <v>1032</v>
      </c>
      <c r="C30" s="171">
        <v>0</v>
      </c>
      <c r="D30" s="171">
        <v>0</v>
      </c>
      <c r="E30" s="171">
        <v>0</v>
      </c>
      <c r="F30" s="171">
        <v>0</v>
      </c>
      <c r="G30" s="177">
        <v>0</v>
      </c>
      <c r="H30" s="197">
        <v>0</v>
      </c>
      <c r="I30" s="95" t="s">
        <v>464</v>
      </c>
    </row>
    <row r="31" spans="1:9" ht="20.100000000000001" customHeight="1">
      <c r="A31" s="8" t="s">
        <v>54</v>
      </c>
      <c r="B31" s="9">
        <v>1033</v>
      </c>
      <c r="C31" s="171">
        <v>0</v>
      </c>
      <c r="D31" s="171">
        <v>0</v>
      </c>
      <c r="E31" s="171">
        <v>0</v>
      </c>
      <c r="F31" s="171">
        <v>0</v>
      </c>
      <c r="G31" s="177">
        <v>0</v>
      </c>
      <c r="H31" s="197">
        <v>0</v>
      </c>
      <c r="I31" s="95" t="s">
        <v>464</v>
      </c>
    </row>
    <row r="32" spans="1:9" ht="20.100000000000001" customHeight="1">
      <c r="A32" s="8" t="s">
        <v>22</v>
      </c>
      <c r="B32" s="9">
        <v>1034</v>
      </c>
      <c r="C32" s="171">
        <v>0</v>
      </c>
      <c r="D32" s="171">
        <v>0</v>
      </c>
      <c r="E32" s="171">
        <v>0</v>
      </c>
      <c r="F32" s="171">
        <v>0</v>
      </c>
      <c r="G32" s="177">
        <v>0</v>
      </c>
      <c r="H32" s="197">
        <v>0</v>
      </c>
      <c r="I32" s="95" t="s">
        <v>464</v>
      </c>
    </row>
    <row r="33" spans="1:9" ht="20.100000000000001" customHeight="1">
      <c r="A33" s="8" t="s">
        <v>23</v>
      </c>
      <c r="B33" s="9">
        <v>1035</v>
      </c>
      <c r="C33" s="171">
        <v>0</v>
      </c>
      <c r="D33" s="171">
        <v>0</v>
      </c>
      <c r="E33" s="171">
        <v>0</v>
      </c>
      <c r="F33" s="171">
        <v>0</v>
      </c>
      <c r="G33" s="177">
        <v>0</v>
      </c>
      <c r="H33" s="197">
        <v>0</v>
      </c>
      <c r="I33" s="95" t="s">
        <v>464</v>
      </c>
    </row>
    <row r="34" spans="1:9" s="2" customFormat="1" ht="20.100000000000001" customHeight="1">
      <c r="A34" s="8" t="s">
        <v>33</v>
      </c>
      <c r="B34" s="9">
        <v>1036</v>
      </c>
      <c r="C34" s="171">
        <v>-50</v>
      </c>
      <c r="D34" s="171">
        <v>-21</v>
      </c>
      <c r="E34" s="171">
        <v>0</v>
      </c>
      <c r="F34" s="171">
        <v>-21</v>
      </c>
      <c r="G34" s="177">
        <v>21</v>
      </c>
      <c r="H34" s="197">
        <v>0</v>
      </c>
      <c r="I34" s="95" t="s">
        <v>464</v>
      </c>
    </row>
    <row r="35" spans="1:9" s="2" customFormat="1" ht="20.100000000000001" customHeight="1">
      <c r="A35" s="8" t="s">
        <v>34</v>
      </c>
      <c r="B35" s="9">
        <v>1037</v>
      </c>
      <c r="C35" s="171">
        <v>-48</v>
      </c>
      <c r="D35" s="171">
        <v>-45</v>
      </c>
      <c r="E35" s="171">
        <v>-32</v>
      </c>
      <c r="F35" s="171">
        <v>-45</v>
      </c>
      <c r="G35" s="177">
        <v>13</v>
      </c>
      <c r="H35" s="197">
        <v>140.6</v>
      </c>
      <c r="I35" s="95" t="s">
        <v>464</v>
      </c>
    </row>
    <row r="36" spans="1:9" s="2" customFormat="1" ht="20.100000000000001" customHeight="1">
      <c r="A36" s="8" t="s">
        <v>35</v>
      </c>
      <c r="B36" s="9">
        <v>1038</v>
      </c>
      <c r="C36" s="171">
        <v>-1709</v>
      </c>
      <c r="D36" s="171">
        <v>-3894</v>
      </c>
      <c r="E36" s="171">
        <v>-1740</v>
      </c>
      <c r="F36" s="171">
        <v>-3894</v>
      </c>
      <c r="G36" s="177">
        <v>2154</v>
      </c>
      <c r="H36" s="197">
        <v>223.8</v>
      </c>
      <c r="I36" s="95" t="s">
        <v>464</v>
      </c>
    </row>
    <row r="37" spans="1:9" s="2" customFormat="1" ht="20.100000000000001" customHeight="1">
      <c r="A37" s="8" t="s">
        <v>36</v>
      </c>
      <c r="B37" s="9">
        <v>1039</v>
      </c>
      <c r="C37" s="171">
        <v>-350</v>
      </c>
      <c r="D37" s="171">
        <v>-601</v>
      </c>
      <c r="E37" s="171">
        <v>-380</v>
      </c>
      <c r="F37" s="171">
        <v>-601</v>
      </c>
      <c r="G37" s="177">
        <v>221</v>
      </c>
      <c r="H37" s="197">
        <v>158.19999999999999</v>
      </c>
      <c r="I37" s="95" t="s">
        <v>464</v>
      </c>
    </row>
    <row r="38" spans="1:9" s="2" customFormat="1" ht="42.75" customHeight="1">
      <c r="A38" s="8" t="s">
        <v>37</v>
      </c>
      <c r="B38" s="9">
        <v>1040</v>
      </c>
      <c r="C38" s="171">
        <v>-390</v>
      </c>
      <c r="D38" s="171">
        <v>-387</v>
      </c>
      <c r="E38" s="171">
        <v>-384</v>
      </c>
      <c r="F38" s="171">
        <v>-387</v>
      </c>
      <c r="G38" s="177">
        <v>3</v>
      </c>
      <c r="H38" s="197">
        <v>100.8</v>
      </c>
      <c r="I38" s="95" t="s">
        <v>464</v>
      </c>
    </row>
    <row r="39" spans="1:9" s="2" customFormat="1" ht="42.75" customHeight="1">
      <c r="A39" s="8" t="s">
        <v>38</v>
      </c>
      <c r="B39" s="9">
        <v>1041</v>
      </c>
      <c r="C39" s="171">
        <v>-44</v>
      </c>
      <c r="D39" s="171">
        <v>0</v>
      </c>
      <c r="E39" s="171">
        <v>-112</v>
      </c>
      <c r="F39" s="171">
        <v>0</v>
      </c>
      <c r="G39" s="177">
        <v>-112</v>
      </c>
      <c r="H39" s="197">
        <v>0</v>
      </c>
      <c r="I39" s="95" t="s">
        <v>464</v>
      </c>
    </row>
    <row r="40" spans="1:9" s="2" customFormat="1" ht="20.100000000000001" customHeight="1">
      <c r="A40" s="8" t="s">
        <v>39</v>
      </c>
      <c r="B40" s="9">
        <v>1042</v>
      </c>
      <c r="C40" s="171">
        <v>-2</v>
      </c>
      <c r="D40" s="171">
        <v>-2</v>
      </c>
      <c r="E40" s="171">
        <v>-2</v>
      </c>
      <c r="F40" s="171">
        <v>-2</v>
      </c>
      <c r="G40" s="177">
        <v>0</v>
      </c>
      <c r="H40" s="197">
        <v>100</v>
      </c>
      <c r="I40" s="95" t="s">
        <v>464</v>
      </c>
    </row>
    <row r="41" spans="1:9" s="2" customFormat="1" ht="20.100000000000001" customHeight="1">
      <c r="A41" s="8" t="s">
        <v>40</v>
      </c>
      <c r="B41" s="9">
        <v>1043</v>
      </c>
      <c r="C41" s="171">
        <v>0</v>
      </c>
      <c r="D41" s="171">
        <v>0</v>
      </c>
      <c r="E41" s="171">
        <v>0</v>
      </c>
      <c r="F41" s="171">
        <v>0</v>
      </c>
      <c r="G41" s="177">
        <v>0</v>
      </c>
      <c r="H41" s="197">
        <v>0</v>
      </c>
      <c r="I41" s="95" t="s">
        <v>464</v>
      </c>
    </row>
    <row r="42" spans="1:9" s="2" customFormat="1" ht="20.100000000000001" customHeight="1">
      <c r="A42" s="8" t="s">
        <v>41</v>
      </c>
      <c r="B42" s="9">
        <v>1044</v>
      </c>
      <c r="C42" s="171">
        <v>-275</v>
      </c>
      <c r="D42" s="171">
        <v>-367</v>
      </c>
      <c r="E42" s="171">
        <v>-300</v>
      </c>
      <c r="F42" s="171">
        <v>-367</v>
      </c>
      <c r="G42" s="177">
        <v>67</v>
      </c>
      <c r="H42" s="197">
        <v>122.3</v>
      </c>
      <c r="I42" s="95" t="s">
        <v>464</v>
      </c>
    </row>
    <row r="43" spans="1:9" s="2" customFormat="1" ht="20.100000000000001" customHeight="1">
      <c r="A43" s="8" t="s">
        <v>56</v>
      </c>
      <c r="B43" s="9">
        <v>1045</v>
      </c>
      <c r="C43" s="171">
        <v>-348</v>
      </c>
      <c r="D43" s="171">
        <v>-373</v>
      </c>
      <c r="E43" s="171">
        <v>-3</v>
      </c>
      <c r="F43" s="171">
        <v>-373</v>
      </c>
      <c r="G43" s="177">
        <v>370</v>
      </c>
      <c r="H43" s="197">
        <v>12433.3</v>
      </c>
      <c r="I43" s="95" t="s">
        <v>464</v>
      </c>
    </row>
    <row r="44" spans="1:9" s="2" customFormat="1" ht="20.100000000000001" customHeight="1">
      <c r="A44" s="8" t="s">
        <v>42</v>
      </c>
      <c r="B44" s="9">
        <v>1046</v>
      </c>
      <c r="C44" s="171">
        <v>0</v>
      </c>
      <c r="D44" s="171">
        <v>0</v>
      </c>
      <c r="E44" s="171">
        <v>0</v>
      </c>
      <c r="F44" s="171">
        <v>0</v>
      </c>
      <c r="G44" s="177">
        <v>0</v>
      </c>
      <c r="H44" s="197">
        <v>0</v>
      </c>
      <c r="I44" s="95" t="s">
        <v>464</v>
      </c>
    </row>
    <row r="45" spans="1:9" s="2" customFormat="1" ht="20.100000000000001" customHeight="1">
      <c r="A45" s="8" t="s">
        <v>43</v>
      </c>
      <c r="B45" s="9">
        <v>1047</v>
      </c>
      <c r="C45" s="171">
        <v>0</v>
      </c>
      <c r="D45" s="171">
        <v>0</v>
      </c>
      <c r="E45" s="171">
        <v>0</v>
      </c>
      <c r="F45" s="171">
        <v>0</v>
      </c>
      <c r="G45" s="177">
        <v>0</v>
      </c>
      <c r="H45" s="197">
        <v>0</v>
      </c>
      <c r="I45" s="95" t="s">
        <v>464</v>
      </c>
    </row>
    <row r="46" spans="1:9" s="2" customFormat="1" ht="20.100000000000001" customHeight="1">
      <c r="A46" s="8" t="s">
        <v>44</v>
      </c>
      <c r="B46" s="9">
        <v>1048</v>
      </c>
      <c r="C46" s="171">
        <v>0</v>
      </c>
      <c r="D46" s="171">
        <v>0</v>
      </c>
      <c r="E46" s="171">
        <v>0</v>
      </c>
      <c r="F46" s="171">
        <v>0</v>
      </c>
      <c r="G46" s="177">
        <v>0</v>
      </c>
      <c r="H46" s="197">
        <v>0</v>
      </c>
      <c r="I46" s="95" t="s">
        <v>464</v>
      </c>
    </row>
    <row r="47" spans="1:9" s="2" customFormat="1" ht="20.100000000000001" customHeight="1">
      <c r="A47" s="8" t="s">
        <v>45</v>
      </c>
      <c r="B47" s="9">
        <v>1049</v>
      </c>
      <c r="C47" s="171">
        <v>-28</v>
      </c>
      <c r="D47" s="171">
        <v>0</v>
      </c>
      <c r="E47" s="171">
        <v>0</v>
      </c>
      <c r="F47" s="171">
        <v>0</v>
      </c>
      <c r="G47" s="177">
        <v>0</v>
      </c>
      <c r="H47" s="197">
        <v>0</v>
      </c>
      <c r="I47" s="95" t="s">
        <v>464</v>
      </c>
    </row>
    <row r="48" spans="1:9" s="2" customFormat="1" ht="42.75" customHeight="1">
      <c r="A48" s="8" t="s">
        <v>66</v>
      </c>
      <c r="B48" s="9">
        <v>1050</v>
      </c>
      <c r="C48" s="171">
        <v>-45</v>
      </c>
      <c r="D48" s="171">
        <v>-48</v>
      </c>
      <c r="E48" s="171">
        <v>-36</v>
      </c>
      <c r="F48" s="171">
        <v>-48</v>
      </c>
      <c r="G48" s="177">
        <v>12</v>
      </c>
      <c r="H48" s="197">
        <v>133.30000000000001</v>
      </c>
      <c r="I48" s="95" t="s">
        <v>464</v>
      </c>
    </row>
    <row r="49" spans="1:9" s="2" customFormat="1" ht="20.100000000000001" customHeight="1">
      <c r="A49" s="8" t="s">
        <v>46</v>
      </c>
      <c r="B49" s="6" t="s">
        <v>300</v>
      </c>
      <c r="C49" s="171">
        <v>0</v>
      </c>
      <c r="D49" s="171">
        <v>0</v>
      </c>
      <c r="E49" s="171">
        <v>0</v>
      </c>
      <c r="F49" s="171">
        <v>0</v>
      </c>
      <c r="G49" s="177">
        <v>0</v>
      </c>
      <c r="H49" s="197">
        <v>0</v>
      </c>
      <c r="I49" s="95" t="s">
        <v>464</v>
      </c>
    </row>
    <row r="50" spans="1:9" s="2" customFormat="1" ht="20.100000000000001" customHeight="1">
      <c r="A50" s="8" t="s">
        <v>95</v>
      </c>
      <c r="B50" s="9">
        <v>1051</v>
      </c>
      <c r="C50" s="171">
        <v>-496</v>
      </c>
      <c r="D50" s="171">
        <v>-786</v>
      </c>
      <c r="E50" s="171">
        <v>-425</v>
      </c>
      <c r="F50" s="171">
        <v>-786</v>
      </c>
      <c r="G50" s="177">
        <v>361</v>
      </c>
      <c r="H50" s="197">
        <v>184.9</v>
      </c>
      <c r="I50" s="95" t="s">
        <v>464</v>
      </c>
    </row>
    <row r="51" spans="1:9" s="2" customFormat="1" ht="20.100000000000001" customHeight="1">
      <c r="A51" s="8" t="s">
        <v>498</v>
      </c>
      <c r="B51" s="9" t="s">
        <v>499</v>
      </c>
      <c r="C51" s="171">
        <v>-47</v>
      </c>
      <c r="D51" s="171">
        <v>-105</v>
      </c>
      <c r="E51" s="171">
        <v>-102</v>
      </c>
      <c r="F51" s="171">
        <v>-105</v>
      </c>
      <c r="G51" s="177">
        <v>3</v>
      </c>
      <c r="H51" s="197">
        <v>102.9</v>
      </c>
      <c r="I51" s="95" t="s">
        <v>464</v>
      </c>
    </row>
    <row r="52" spans="1:9" s="2" customFormat="1" ht="20.100000000000001" customHeight="1">
      <c r="A52" s="8" t="s">
        <v>500</v>
      </c>
      <c r="B52" s="9" t="s">
        <v>501</v>
      </c>
      <c r="C52" s="171">
        <v>-92</v>
      </c>
      <c r="D52" s="171">
        <v>-131</v>
      </c>
      <c r="E52" s="171">
        <v>-116</v>
      </c>
      <c r="F52" s="171">
        <v>-131</v>
      </c>
      <c r="G52" s="177">
        <v>15</v>
      </c>
      <c r="H52" s="197">
        <v>112.9</v>
      </c>
      <c r="I52" s="95" t="s">
        <v>464</v>
      </c>
    </row>
    <row r="53" spans="1:9" s="2" customFormat="1" ht="20.100000000000001" customHeight="1">
      <c r="A53" s="8" t="s">
        <v>502</v>
      </c>
      <c r="B53" s="9" t="s">
        <v>503</v>
      </c>
      <c r="C53" s="171">
        <v>-16</v>
      </c>
      <c r="D53" s="171">
        <v>-5</v>
      </c>
      <c r="E53" s="171">
        <v>-12</v>
      </c>
      <c r="F53" s="171">
        <v>-5</v>
      </c>
      <c r="G53" s="177">
        <v>-7</v>
      </c>
      <c r="H53" s="197">
        <v>41.7</v>
      </c>
      <c r="I53" s="95" t="s">
        <v>464</v>
      </c>
    </row>
    <row r="54" spans="1:9" s="2" customFormat="1" ht="20.100000000000001" customHeight="1">
      <c r="A54" s="8" t="s">
        <v>504</v>
      </c>
      <c r="B54" s="9" t="s">
        <v>505</v>
      </c>
      <c r="C54" s="171">
        <v>-47</v>
      </c>
      <c r="D54" s="171">
        <v>-140</v>
      </c>
      <c r="E54" s="171">
        <v>-56</v>
      </c>
      <c r="F54" s="171">
        <v>-140</v>
      </c>
      <c r="G54" s="177">
        <v>84</v>
      </c>
      <c r="H54" s="197">
        <v>250</v>
      </c>
      <c r="I54" s="95" t="s">
        <v>464</v>
      </c>
    </row>
    <row r="55" spans="1:9" s="2" customFormat="1" ht="20.100000000000001" customHeight="1">
      <c r="A55" s="8" t="s">
        <v>506</v>
      </c>
      <c r="B55" s="9" t="s">
        <v>507</v>
      </c>
      <c r="C55" s="171">
        <v>-68</v>
      </c>
      <c r="D55" s="171">
        <v>-174</v>
      </c>
      <c r="E55" s="171">
        <v>-48</v>
      </c>
      <c r="F55" s="171">
        <v>-174</v>
      </c>
      <c r="G55" s="177">
        <v>126</v>
      </c>
      <c r="H55" s="197">
        <v>362.5</v>
      </c>
      <c r="I55" s="95" t="s">
        <v>464</v>
      </c>
    </row>
    <row r="56" spans="1:9" s="2" customFormat="1" ht="20.100000000000001" customHeight="1">
      <c r="A56" s="8" t="s">
        <v>508</v>
      </c>
      <c r="B56" s="9" t="s">
        <v>509</v>
      </c>
      <c r="C56" s="171">
        <v>-98</v>
      </c>
      <c r="D56" s="171">
        <v>0</v>
      </c>
      <c r="E56" s="171">
        <v>-22</v>
      </c>
      <c r="F56" s="171">
        <v>0</v>
      </c>
      <c r="G56" s="177">
        <v>-22</v>
      </c>
      <c r="H56" s="197">
        <v>0</v>
      </c>
      <c r="I56" s="95" t="s">
        <v>464</v>
      </c>
    </row>
    <row r="57" spans="1:9" s="2" customFormat="1" ht="20.100000000000001" customHeight="1">
      <c r="A57" s="8" t="s">
        <v>510</v>
      </c>
      <c r="B57" s="9" t="s">
        <v>511</v>
      </c>
      <c r="C57" s="171">
        <v>-26</v>
      </c>
      <c r="D57" s="171">
        <v>-58</v>
      </c>
      <c r="E57" s="171">
        <v>-69</v>
      </c>
      <c r="F57" s="171">
        <v>-58</v>
      </c>
      <c r="G57" s="177">
        <v>-11</v>
      </c>
      <c r="H57" s="197">
        <v>84.1</v>
      </c>
      <c r="I57" s="95" t="s">
        <v>464</v>
      </c>
    </row>
    <row r="58" spans="1:9" s="2" customFormat="1" ht="20.100000000000001" customHeight="1">
      <c r="A58" s="8" t="s">
        <v>488</v>
      </c>
      <c r="B58" s="9" t="s">
        <v>512</v>
      </c>
      <c r="C58" s="171">
        <v>-102</v>
      </c>
      <c r="D58" s="171">
        <v>-173</v>
      </c>
      <c r="E58" s="171">
        <v>0</v>
      </c>
      <c r="F58" s="171">
        <v>-173</v>
      </c>
      <c r="G58" s="177">
        <v>173</v>
      </c>
      <c r="H58" s="197">
        <v>0</v>
      </c>
      <c r="I58" s="95" t="s">
        <v>464</v>
      </c>
    </row>
    <row r="59" spans="1:9" ht="20.100000000000001" customHeight="1">
      <c r="A59" s="8" t="s">
        <v>154</v>
      </c>
      <c r="B59" s="9">
        <v>1060</v>
      </c>
      <c r="C59" s="195">
        <v>0</v>
      </c>
      <c r="D59" s="195">
        <v>0</v>
      </c>
      <c r="E59" s="195">
        <v>0</v>
      </c>
      <c r="F59" s="195">
        <v>0</v>
      </c>
      <c r="G59" s="177">
        <v>0</v>
      </c>
      <c r="H59" s="197">
        <v>0</v>
      </c>
      <c r="I59" s="95" t="s">
        <v>464</v>
      </c>
    </row>
    <row r="60" spans="1:9" s="2" customFormat="1" ht="20.100000000000001" customHeight="1">
      <c r="A60" s="8" t="s">
        <v>130</v>
      </c>
      <c r="B60" s="9">
        <v>1061</v>
      </c>
      <c r="C60" s="171">
        <v>0</v>
      </c>
      <c r="D60" s="171">
        <v>0</v>
      </c>
      <c r="E60" s="171">
        <v>0</v>
      </c>
      <c r="F60" s="171">
        <v>0</v>
      </c>
      <c r="G60" s="177">
        <v>0</v>
      </c>
      <c r="H60" s="197">
        <v>0</v>
      </c>
      <c r="I60" s="95" t="s">
        <v>464</v>
      </c>
    </row>
    <row r="61" spans="1:9" s="2" customFormat="1" ht="20.100000000000001" customHeight="1">
      <c r="A61" s="8" t="s">
        <v>131</v>
      </c>
      <c r="B61" s="9">
        <v>1062</v>
      </c>
      <c r="C61" s="171">
        <v>0</v>
      </c>
      <c r="D61" s="171">
        <v>0</v>
      </c>
      <c r="E61" s="171">
        <v>0</v>
      </c>
      <c r="F61" s="171">
        <v>0</v>
      </c>
      <c r="G61" s="177">
        <v>0</v>
      </c>
      <c r="H61" s="197">
        <v>0</v>
      </c>
      <c r="I61" s="95" t="s">
        <v>464</v>
      </c>
    </row>
    <row r="62" spans="1:9" s="2" customFormat="1" ht="20.100000000000001" customHeight="1">
      <c r="A62" s="8" t="s">
        <v>35</v>
      </c>
      <c r="B62" s="9">
        <v>1063</v>
      </c>
      <c r="C62" s="171">
        <v>0</v>
      </c>
      <c r="D62" s="171">
        <v>0</v>
      </c>
      <c r="E62" s="171">
        <v>0</v>
      </c>
      <c r="F62" s="171">
        <v>0</v>
      </c>
      <c r="G62" s="177">
        <v>0</v>
      </c>
      <c r="H62" s="197">
        <v>0</v>
      </c>
      <c r="I62" s="95" t="s">
        <v>464</v>
      </c>
    </row>
    <row r="63" spans="1:9" s="2" customFormat="1" ht="20.100000000000001" customHeight="1">
      <c r="A63" s="8" t="s">
        <v>36</v>
      </c>
      <c r="B63" s="9">
        <v>1064</v>
      </c>
      <c r="C63" s="171">
        <v>0</v>
      </c>
      <c r="D63" s="171">
        <v>0</v>
      </c>
      <c r="E63" s="171">
        <v>0</v>
      </c>
      <c r="F63" s="171">
        <v>0</v>
      </c>
      <c r="G63" s="177">
        <v>0</v>
      </c>
      <c r="H63" s="197">
        <v>0</v>
      </c>
      <c r="I63" s="95" t="s">
        <v>464</v>
      </c>
    </row>
    <row r="64" spans="1:9" s="2" customFormat="1" ht="20.100000000000001" customHeight="1">
      <c r="A64" s="8" t="s">
        <v>55</v>
      </c>
      <c r="B64" s="9">
        <v>1065</v>
      </c>
      <c r="C64" s="171">
        <v>0</v>
      </c>
      <c r="D64" s="171">
        <v>0</v>
      </c>
      <c r="E64" s="171">
        <v>0</v>
      </c>
      <c r="F64" s="171">
        <v>0</v>
      </c>
      <c r="G64" s="177">
        <v>0</v>
      </c>
      <c r="H64" s="197">
        <v>0</v>
      </c>
      <c r="I64" s="95" t="s">
        <v>464</v>
      </c>
    </row>
    <row r="65" spans="1:9" s="2" customFormat="1" ht="20.100000000000001" customHeight="1">
      <c r="A65" s="8" t="s">
        <v>69</v>
      </c>
      <c r="B65" s="9">
        <v>1066</v>
      </c>
      <c r="C65" s="171">
        <v>0</v>
      </c>
      <c r="D65" s="171">
        <v>0</v>
      </c>
      <c r="E65" s="171">
        <v>0</v>
      </c>
      <c r="F65" s="171">
        <v>0</v>
      </c>
      <c r="G65" s="177">
        <v>0</v>
      </c>
      <c r="H65" s="197">
        <v>0</v>
      </c>
      <c r="I65" s="95" t="s">
        <v>464</v>
      </c>
    </row>
    <row r="66" spans="1:9" s="2" customFormat="1" ht="20.100000000000001" customHeight="1">
      <c r="A66" s="8" t="s">
        <v>104</v>
      </c>
      <c r="B66" s="9">
        <v>1067</v>
      </c>
      <c r="C66" s="171">
        <v>0</v>
      </c>
      <c r="D66" s="171">
        <v>0</v>
      </c>
      <c r="E66" s="171">
        <v>0</v>
      </c>
      <c r="F66" s="171">
        <v>0</v>
      </c>
      <c r="G66" s="177">
        <v>0</v>
      </c>
      <c r="H66" s="197">
        <v>0</v>
      </c>
      <c r="I66" s="95" t="s">
        <v>464</v>
      </c>
    </row>
    <row r="67" spans="1:9" s="2" customFormat="1" ht="20.100000000000001" customHeight="1">
      <c r="A67" s="8" t="s">
        <v>464</v>
      </c>
      <c r="B67" s="9" t="s">
        <v>464</v>
      </c>
      <c r="C67" s="171">
        <v>0</v>
      </c>
      <c r="D67" s="171">
        <v>0</v>
      </c>
      <c r="E67" s="171">
        <v>0</v>
      </c>
      <c r="F67" s="171">
        <v>0</v>
      </c>
      <c r="G67" s="177">
        <v>0</v>
      </c>
      <c r="H67" s="197">
        <v>0</v>
      </c>
      <c r="I67" s="95" t="s">
        <v>464</v>
      </c>
    </row>
    <row r="68" spans="1:9" s="2" customFormat="1" ht="20.100000000000001" customHeight="1">
      <c r="A68" s="8" t="s">
        <v>464</v>
      </c>
      <c r="B68" s="9" t="s">
        <v>464</v>
      </c>
      <c r="C68" s="171">
        <v>0</v>
      </c>
      <c r="D68" s="171">
        <v>0</v>
      </c>
      <c r="E68" s="171">
        <v>0</v>
      </c>
      <c r="F68" s="171">
        <v>0</v>
      </c>
      <c r="G68" s="177">
        <v>0</v>
      </c>
      <c r="H68" s="197">
        <v>0</v>
      </c>
      <c r="I68" s="95" t="s">
        <v>464</v>
      </c>
    </row>
    <row r="69" spans="1:9" s="2" customFormat="1" ht="20.100000000000001" customHeight="1">
      <c r="A69" s="8" t="s">
        <v>244</v>
      </c>
      <c r="B69" s="9">
        <v>1070</v>
      </c>
      <c r="C69" s="184">
        <v>251</v>
      </c>
      <c r="D69" s="184">
        <v>7783</v>
      </c>
      <c r="E69" s="184">
        <v>153</v>
      </c>
      <c r="F69" s="184">
        <v>7783</v>
      </c>
      <c r="G69" s="177">
        <v>7630</v>
      </c>
      <c r="H69" s="197">
        <v>5086.8999999999996</v>
      </c>
      <c r="I69" s="95" t="s">
        <v>464</v>
      </c>
    </row>
    <row r="70" spans="1:9" s="2" customFormat="1" ht="20.100000000000001" customHeight="1">
      <c r="A70" s="8" t="s">
        <v>150</v>
      </c>
      <c r="B70" s="9">
        <v>1071</v>
      </c>
      <c r="C70" s="177">
        <v>47</v>
      </c>
      <c r="D70" s="177">
        <v>0</v>
      </c>
      <c r="E70" s="177">
        <v>135</v>
      </c>
      <c r="F70" s="177">
        <v>0</v>
      </c>
      <c r="G70" s="177">
        <v>-135</v>
      </c>
      <c r="H70" s="197">
        <v>0</v>
      </c>
      <c r="I70" s="95" t="s">
        <v>464</v>
      </c>
    </row>
    <row r="71" spans="1:9" s="2" customFormat="1" ht="20.100000000000001" customHeight="1">
      <c r="A71" s="8" t="s">
        <v>268</v>
      </c>
      <c r="B71" s="9">
        <v>1072</v>
      </c>
      <c r="C71" s="177">
        <v>0</v>
      </c>
      <c r="D71" s="177">
        <v>0</v>
      </c>
      <c r="E71" s="177">
        <v>0</v>
      </c>
      <c r="F71" s="177">
        <v>0</v>
      </c>
      <c r="G71" s="177">
        <v>0</v>
      </c>
      <c r="H71" s="197">
        <v>0</v>
      </c>
      <c r="I71" s="95" t="s">
        <v>464</v>
      </c>
    </row>
    <row r="72" spans="1:9" s="2" customFormat="1" ht="20.100000000000001" customHeight="1">
      <c r="A72" s="8" t="s">
        <v>464</v>
      </c>
      <c r="B72" s="9" t="s">
        <v>464</v>
      </c>
      <c r="C72" s="177">
        <v>0</v>
      </c>
      <c r="D72" s="177">
        <v>0</v>
      </c>
      <c r="E72" s="177">
        <v>0</v>
      </c>
      <c r="F72" s="177">
        <v>0</v>
      </c>
      <c r="G72" s="177">
        <v>0</v>
      </c>
      <c r="H72" s="197">
        <v>0</v>
      </c>
      <c r="I72" s="95" t="s">
        <v>464</v>
      </c>
    </row>
    <row r="73" spans="1:9" s="2" customFormat="1" ht="20.100000000000001" customHeight="1">
      <c r="A73" s="8" t="s">
        <v>245</v>
      </c>
      <c r="B73" s="9">
        <v>1073</v>
      </c>
      <c r="C73" s="177">
        <v>204</v>
      </c>
      <c r="D73" s="177">
        <v>7783</v>
      </c>
      <c r="E73" s="177">
        <v>18</v>
      </c>
      <c r="F73" s="177">
        <v>7783</v>
      </c>
      <c r="G73" s="177">
        <v>7765</v>
      </c>
      <c r="H73" s="197">
        <v>43238.9</v>
      </c>
      <c r="I73" s="95" t="s">
        <v>464</v>
      </c>
    </row>
    <row r="74" spans="1:9" s="2" customFormat="1" ht="20.100000000000001" customHeight="1">
      <c r="A74" s="8" t="s">
        <v>464</v>
      </c>
      <c r="B74" s="9" t="s">
        <v>464</v>
      </c>
      <c r="C74" s="177">
        <v>0</v>
      </c>
      <c r="D74" s="177">
        <v>0</v>
      </c>
      <c r="E74" s="177">
        <v>0</v>
      </c>
      <c r="F74" s="177">
        <v>0</v>
      </c>
      <c r="G74" s="177">
        <v>0</v>
      </c>
      <c r="H74" s="197">
        <v>0</v>
      </c>
      <c r="I74" s="95" t="s">
        <v>464</v>
      </c>
    </row>
    <row r="75" spans="1:9" s="2" customFormat="1" ht="20.100000000000001" customHeight="1">
      <c r="A75" s="8" t="s">
        <v>513</v>
      </c>
      <c r="B75" s="9" t="s">
        <v>514</v>
      </c>
      <c r="C75" s="177">
        <v>190</v>
      </c>
      <c r="D75" s="177">
        <v>7764</v>
      </c>
      <c r="E75" s="177">
        <v>18</v>
      </c>
      <c r="F75" s="177">
        <v>7764</v>
      </c>
      <c r="G75" s="177">
        <v>7746</v>
      </c>
      <c r="H75" s="197">
        <v>43133.3</v>
      </c>
      <c r="I75" s="95" t="s">
        <v>464</v>
      </c>
    </row>
    <row r="76" spans="1:9" s="2" customFormat="1" ht="20.100000000000001" customHeight="1">
      <c r="A76" s="8" t="s">
        <v>150</v>
      </c>
      <c r="B76" s="9" t="s">
        <v>515</v>
      </c>
      <c r="C76" s="177">
        <v>11</v>
      </c>
      <c r="D76" s="177">
        <v>19</v>
      </c>
      <c r="E76" s="177">
        <v>0</v>
      </c>
      <c r="F76" s="177">
        <v>19</v>
      </c>
      <c r="G76" s="177">
        <v>19</v>
      </c>
      <c r="H76" s="197">
        <v>0</v>
      </c>
      <c r="I76" s="95" t="s">
        <v>464</v>
      </c>
    </row>
    <row r="77" spans="1:9" s="2" customFormat="1" ht="20.100000000000001" customHeight="1">
      <c r="A77" s="8" t="s">
        <v>516</v>
      </c>
      <c r="B77" s="9" t="s">
        <v>517</v>
      </c>
      <c r="C77" s="177">
        <v>3</v>
      </c>
      <c r="D77" s="177">
        <v>0</v>
      </c>
      <c r="E77" s="177">
        <v>0</v>
      </c>
      <c r="F77" s="177">
        <v>0</v>
      </c>
      <c r="G77" s="177">
        <v>0</v>
      </c>
      <c r="H77" s="197">
        <v>0</v>
      </c>
      <c r="I77" s="95" t="s">
        <v>464</v>
      </c>
    </row>
    <row r="78" spans="1:9" s="2" customFormat="1" ht="20.100000000000001" customHeight="1">
      <c r="A78" s="92" t="s">
        <v>70</v>
      </c>
      <c r="B78" s="9">
        <v>1080</v>
      </c>
      <c r="C78" s="195">
        <v>-304</v>
      </c>
      <c r="D78" s="195">
        <v>-8067</v>
      </c>
      <c r="E78" s="195">
        <v>-217</v>
      </c>
      <c r="F78" s="195">
        <v>-8067</v>
      </c>
      <c r="G78" s="177">
        <v>7850</v>
      </c>
      <c r="H78" s="197">
        <v>3717.5</v>
      </c>
      <c r="I78" s="95" t="s">
        <v>464</v>
      </c>
    </row>
    <row r="79" spans="1:9" s="2" customFormat="1" ht="20.100000000000001" customHeight="1">
      <c r="A79" s="8" t="s">
        <v>150</v>
      </c>
      <c r="B79" s="9">
        <v>1081</v>
      </c>
      <c r="C79" s="171">
        <v>-109</v>
      </c>
      <c r="D79" s="171">
        <v>-651</v>
      </c>
      <c r="E79" s="171">
        <v>-127</v>
      </c>
      <c r="F79" s="171">
        <v>-651</v>
      </c>
      <c r="G79" s="177">
        <v>524</v>
      </c>
      <c r="H79" s="197">
        <v>512.6</v>
      </c>
      <c r="I79" s="95" t="s">
        <v>464</v>
      </c>
    </row>
    <row r="80" spans="1:9" s="2" customFormat="1" ht="20.100000000000001" customHeight="1">
      <c r="A80" s="8" t="s">
        <v>351</v>
      </c>
      <c r="B80" s="9">
        <v>1082</v>
      </c>
      <c r="C80" s="171">
        <v>0</v>
      </c>
      <c r="D80" s="171">
        <v>0</v>
      </c>
      <c r="E80" s="171">
        <v>0</v>
      </c>
      <c r="F80" s="171">
        <v>0</v>
      </c>
      <c r="G80" s="177">
        <v>0</v>
      </c>
      <c r="H80" s="197">
        <v>0</v>
      </c>
      <c r="I80" s="95" t="s">
        <v>464</v>
      </c>
    </row>
    <row r="81" spans="1:9" s="2" customFormat="1" ht="20.100000000000001" customHeight="1">
      <c r="A81" s="8" t="s">
        <v>464</v>
      </c>
      <c r="B81" s="9" t="s">
        <v>464</v>
      </c>
      <c r="C81" s="171">
        <v>0</v>
      </c>
      <c r="D81" s="171">
        <v>0</v>
      </c>
      <c r="E81" s="171">
        <v>0</v>
      </c>
      <c r="F81" s="171">
        <v>0</v>
      </c>
      <c r="G81" s="177">
        <v>0</v>
      </c>
      <c r="H81" s="197">
        <v>0</v>
      </c>
      <c r="I81" s="95" t="s">
        <v>464</v>
      </c>
    </row>
    <row r="82" spans="1:9" s="2" customFormat="1" ht="20.100000000000001" customHeight="1">
      <c r="A82" s="8" t="s">
        <v>62</v>
      </c>
      <c r="B82" s="9">
        <v>1083</v>
      </c>
      <c r="C82" s="171">
        <v>0</v>
      </c>
      <c r="D82" s="171">
        <v>0</v>
      </c>
      <c r="E82" s="171">
        <v>0</v>
      </c>
      <c r="F82" s="171">
        <v>0</v>
      </c>
      <c r="G82" s="177">
        <v>0</v>
      </c>
      <c r="H82" s="197">
        <v>0</v>
      </c>
      <c r="I82" s="95" t="s">
        <v>464</v>
      </c>
    </row>
    <row r="83" spans="1:9" s="2" customFormat="1" ht="20.100000000000001" customHeight="1">
      <c r="A83" s="8" t="s">
        <v>47</v>
      </c>
      <c r="B83" s="9">
        <v>1084</v>
      </c>
      <c r="C83" s="171">
        <v>0</v>
      </c>
      <c r="D83" s="171">
        <v>0</v>
      </c>
      <c r="E83" s="171">
        <v>0</v>
      </c>
      <c r="F83" s="171">
        <v>0</v>
      </c>
      <c r="G83" s="177">
        <v>0</v>
      </c>
      <c r="H83" s="197">
        <v>0</v>
      </c>
      <c r="I83" s="95" t="s">
        <v>464</v>
      </c>
    </row>
    <row r="84" spans="1:9" s="2" customFormat="1" ht="20.100000000000001" customHeight="1">
      <c r="A84" s="8" t="s">
        <v>53</v>
      </c>
      <c r="B84" s="9">
        <v>1085</v>
      </c>
      <c r="C84" s="171">
        <v>0</v>
      </c>
      <c r="D84" s="171">
        <v>0</v>
      </c>
      <c r="E84" s="171">
        <v>0</v>
      </c>
      <c r="F84" s="171">
        <v>0</v>
      </c>
      <c r="G84" s="177">
        <v>0</v>
      </c>
      <c r="H84" s="197">
        <v>0</v>
      </c>
      <c r="I84" s="95" t="s">
        <v>464</v>
      </c>
    </row>
    <row r="85" spans="1:9" s="2" customFormat="1" ht="20.100000000000001" customHeight="1">
      <c r="A85" s="8" t="s">
        <v>176</v>
      </c>
      <c r="B85" s="9">
        <v>1086</v>
      </c>
      <c r="C85" s="171">
        <v>-195</v>
      </c>
      <c r="D85" s="171">
        <v>-7416</v>
      </c>
      <c r="E85" s="171">
        <v>-90</v>
      </c>
      <c r="F85" s="171">
        <v>-7416</v>
      </c>
      <c r="G85" s="177">
        <v>7326</v>
      </c>
      <c r="H85" s="197">
        <v>8240</v>
      </c>
      <c r="I85" s="95" t="s">
        <v>464</v>
      </c>
    </row>
    <row r="86" spans="1:9" s="2" customFormat="1" ht="20.100000000000001" customHeight="1">
      <c r="A86" s="8" t="s">
        <v>464</v>
      </c>
      <c r="B86" s="9" t="s">
        <v>464</v>
      </c>
      <c r="C86" s="171">
        <v>0</v>
      </c>
      <c r="D86" s="171">
        <v>0</v>
      </c>
      <c r="E86" s="171">
        <v>0</v>
      </c>
      <c r="F86" s="171">
        <v>0</v>
      </c>
      <c r="G86" s="177">
        <v>0</v>
      </c>
      <c r="H86" s="197">
        <v>0</v>
      </c>
      <c r="I86" s="95" t="s">
        <v>464</v>
      </c>
    </row>
    <row r="87" spans="1:9" s="2" customFormat="1" ht="20.100000000000001" customHeight="1">
      <c r="A87" s="8" t="s">
        <v>518</v>
      </c>
      <c r="B87" s="9" t="s">
        <v>519</v>
      </c>
      <c r="C87" s="171">
        <v>-17</v>
      </c>
      <c r="D87" s="171">
        <v>-7416</v>
      </c>
      <c r="E87" s="171">
        <v>-6</v>
      </c>
      <c r="F87" s="171">
        <v>-7416</v>
      </c>
      <c r="G87" s="177">
        <v>7410</v>
      </c>
      <c r="H87" s="197">
        <v>123600</v>
      </c>
      <c r="I87" s="95" t="s">
        <v>464</v>
      </c>
    </row>
    <row r="88" spans="1:9" s="2" customFormat="1" ht="20.100000000000001" customHeight="1">
      <c r="A88" s="8" t="s">
        <v>520</v>
      </c>
      <c r="B88" s="9" t="s">
        <v>521</v>
      </c>
      <c r="C88" s="171">
        <v>-52</v>
      </c>
      <c r="D88" s="171">
        <v>0</v>
      </c>
      <c r="E88" s="171">
        <v>0</v>
      </c>
      <c r="F88" s="171">
        <v>0</v>
      </c>
      <c r="G88" s="177">
        <v>0</v>
      </c>
      <c r="H88" s="197">
        <v>0</v>
      </c>
      <c r="I88" s="95" t="s">
        <v>464</v>
      </c>
    </row>
    <row r="89" spans="1:9" s="2" customFormat="1" ht="20.100000000000001" customHeight="1">
      <c r="A89" s="8" t="s">
        <v>522</v>
      </c>
      <c r="B89" s="9" t="s">
        <v>523</v>
      </c>
      <c r="C89" s="171">
        <v>-64</v>
      </c>
      <c r="D89" s="171">
        <v>0</v>
      </c>
      <c r="E89" s="171">
        <v>0</v>
      </c>
      <c r="F89" s="171">
        <v>0</v>
      </c>
      <c r="G89" s="177">
        <v>0</v>
      </c>
      <c r="H89" s="197">
        <v>0</v>
      </c>
      <c r="I89" s="95" t="s">
        <v>464</v>
      </c>
    </row>
    <row r="90" spans="1:9" s="2" customFormat="1" ht="20.100000000000001" customHeight="1">
      <c r="A90" s="8" t="s">
        <v>524</v>
      </c>
      <c r="B90" s="9" t="s">
        <v>525</v>
      </c>
      <c r="C90" s="171">
        <v>-62</v>
      </c>
      <c r="D90" s="171">
        <v>0</v>
      </c>
      <c r="E90" s="171">
        <v>-24</v>
      </c>
      <c r="F90" s="171">
        <v>0</v>
      </c>
      <c r="G90" s="177">
        <v>-24</v>
      </c>
      <c r="H90" s="197">
        <v>0</v>
      </c>
      <c r="I90" s="95" t="s">
        <v>464</v>
      </c>
    </row>
    <row r="91" spans="1:9" s="2" customFormat="1" ht="20.100000000000001" customHeight="1">
      <c r="A91" s="8" t="s">
        <v>526</v>
      </c>
      <c r="B91" s="9" t="s">
        <v>527</v>
      </c>
      <c r="C91" s="171">
        <v>0</v>
      </c>
      <c r="D91" s="171">
        <v>0</v>
      </c>
      <c r="E91" s="171">
        <v>-60</v>
      </c>
      <c r="F91" s="171">
        <v>0</v>
      </c>
      <c r="G91" s="177">
        <v>-60</v>
      </c>
      <c r="H91" s="197">
        <v>0</v>
      </c>
      <c r="I91" s="95" t="s">
        <v>464</v>
      </c>
    </row>
    <row r="92" spans="1:9" s="5" customFormat="1" ht="20.100000000000001" customHeight="1">
      <c r="A92" s="10" t="s">
        <v>4</v>
      </c>
      <c r="B92" s="11">
        <v>1100</v>
      </c>
      <c r="C92" s="165">
        <v>-874</v>
      </c>
      <c r="D92" s="165">
        <v>618</v>
      </c>
      <c r="E92" s="165">
        <v>408</v>
      </c>
      <c r="F92" s="165">
        <v>618</v>
      </c>
      <c r="G92" s="176">
        <v>210</v>
      </c>
      <c r="H92" s="196">
        <v>151.5</v>
      </c>
      <c r="I92" s="96" t="s">
        <v>464</v>
      </c>
    </row>
    <row r="93" spans="1:9" ht="20.100000000000001" customHeight="1">
      <c r="A93" s="8" t="s">
        <v>93</v>
      </c>
      <c r="B93" s="9">
        <v>1110</v>
      </c>
      <c r="C93" s="177">
        <v>0</v>
      </c>
      <c r="D93" s="177">
        <v>0</v>
      </c>
      <c r="E93" s="177">
        <v>0</v>
      </c>
      <c r="F93" s="177">
        <v>0</v>
      </c>
      <c r="G93" s="177">
        <v>0</v>
      </c>
      <c r="H93" s="197">
        <v>0</v>
      </c>
      <c r="I93" s="95" t="s">
        <v>464</v>
      </c>
    </row>
    <row r="94" spans="1:9" ht="20.100000000000001" customHeight="1">
      <c r="A94" s="8" t="s">
        <v>464</v>
      </c>
      <c r="B94" s="9" t="s">
        <v>464</v>
      </c>
      <c r="C94" s="177">
        <v>0</v>
      </c>
      <c r="D94" s="177">
        <v>0</v>
      </c>
      <c r="E94" s="177">
        <v>0</v>
      </c>
      <c r="F94" s="177">
        <v>0</v>
      </c>
      <c r="G94" s="177">
        <v>0</v>
      </c>
      <c r="H94" s="197">
        <v>0</v>
      </c>
      <c r="I94" s="95" t="s">
        <v>464</v>
      </c>
    </row>
    <row r="95" spans="1:9" ht="20.100000000000001" customHeight="1">
      <c r="A95" s="8" t="s">
        <v>97</v>
      </c>
      <c r="B95" s="9">
        <v>1120</v>
      </c>
      <c r="C95" s="171">
        <v>0</v>
      </c>
      <c r="D95" s="171">
        <v>0</v>
      </c>
      <c r="E95" s="171">
        <v>0</v>
      </c>
      <c r="F95" s="171">
        <v>0</v>
      </c>
      <c r="G95" s="177">
        <v>0</v>
      </c>
      <c r="H95" s="197">
        <v>0</v>
      </c>
      <c r="I95" s="95" t="s">
        <v>464</v>
      </c>
    </row>
    <row r="96" spans="1:9" ht="20.100000000000001" customHeight="1">
      <c r="A96" s="8" t="s">
        <v>464</v>
      </c>
      <c r="B96" s="9" t="s">
        <v>464</v>
      </c>
      <c r="C96" s="171">
        <v>0</v>
      </c>
      <c r="D96" s="171">
        <v>0</v>
      </c>
      <c r="E96" s="171">
        <v>0</v>
      </c>
      <c r="F96" s="171">
        <v>0</v>
      </c>
      <c r="G96" s="177">
        <v>0</v>
      </c>
      <c r="H96" s="197">
        <v>0</v>
      </c>
      <c r="I96" s="95" t="s">
        <v>464</v>
      </c>
    </row>
    <row r="97" spans="1:9" ht="20.100000000000001" customHeight="1">
      <c r="A97" s="8" t="s">
        <v>94</v>
      </c>
      <c r="B97" s="9">
        <v>1130</v>
      </c>
      <c r="C97" s="177">
        <v>0</v>
      </c>
      <c r="D97" s="177">
        <v>0</v>
      </c>
      <c r="E97" s="177">
        <v>0</v>
      </c>
      <c r="F97" s="177">
        <v>0</v>
      </c>
      <c r="G97" s="177">
        <v>0</v>
      </c>
      <c r="H97" s="197">
        <v>0</v>
      </c>
      <c r="I97" s="95" t="s">
        <v>464</v>
      </c>
    </row>
    <row r="98" spans="1:9" ht="20.100000000000001" customHeight="1">
      <c r="A98" s="8" t="s">
        <v>464</v>
      </c>
      <c r="B98" s="9" t="s">
        <v>464</v>
      </c>
      <c r="C98" s="177">
        <v>0</v>
      </c>
      <c r="D98" s="177">
        <v>0</v>
      </c>
      <c r="E98" s="177">
        <v>0</v>
      </c>
      <c r="F98" s="177">
        <v>0</v>
      </c>
      <c r="G98" s="177">
        <v>0</v>
      </c>
      <c r="H98" s="197">
        <v>0</v>
      </c>
      <c r="I98" s="95" t="s">
        <v>464</v>
      </c>
    </row>
    <row r="99" spans="1:9" ht="20.100000000000001" customHeight="1">
      <c r="A99" s="8" t="s">
        <v>464</v>
      </c>
      <c r="B99" s="9" t="s">
        <v>464</v>
      </c>
      <c r="C99" s="177">
        <v>0</v>
      </c>
      <c r="D99" s="177">
        <v>0</v>
      </c>
      <c r="E99" s="177">
        <v>0</v>
      </c>
      <c r="F99" s="177">
        <v>0</v>
      </c>
      <c r="G99" s="177">
        <v>0</v>
      </c>
      <c r="H99" s="197">
        <v>0</v>
      </c>
      <c r="I99" s="95" t="s">
        <v>464</v>
      </c>
    </row>
    <row r="100" spans="1:9" ht="20.100000000000001" customHeight="1">
      <c r="A100" s="8" t="s">
        <v>96</v>
      </c>
      <c r="B100" s="9">
        <v>1140</v>
      </c>
      <c r="C100" s="171">
        <v>0</v>
      </c>
      <c r="D100" s="171">
        <v>0</v>
      </c>
      <c r="E100" s="171">
        <v>0</v>
      </c>
      <c r="F100" s="171">
        <v>0</v>
      </c>
      <c r="G100" s="177">
        <v>0</v>
      </c>
      <c r="H100" s="197">
        <v>0</v>
      </c>
      <c r="I100" s="95" t="s">
        <v>464</v>
      </c>
    </row>
    <row r="101" spans="1:9" ht="20.100000000000001" customHeight="1">
      <c r="A101" s="8" t="s">
        <v>464</v>
      </c>
      <c r="B101" s="9" t="s">
        <v>464</v>
      </c>
      <c r="C101" s="171">
        <v>0</v>
      </c>
      <c r="D101" s="171">
        <v>0</v>
      </c>
      <c r="E101" s="171">
        <v>0</v>
      </c>
      <c r="F101" s="171">
        <v>0</v>
      </c>
      <c r="G101" s="177">
        <v>0</v>
      </c>
      <c r="H101" s="197">
        <v>0</v>
      </c>
      <c r="I101" s="95" t="s">
        <v>464</v>
      </c>
    </row>
    <row r="102" spans="1:9" ht="20.100000000000001" customHeight="1">
      <c r="A102" s="8" t="s">
        <v>246</v>
      </c>
      <c r="B102" s="9">
        <v>1150</v>
      </c>
      <c r="C102" s="184">
        <v>0</v>
      </c>
      <c r="D102" s="184">
        <v>0</v>
      </c>
      <c r="E102" s="184">
        <v>0</v>
      </c>
      <c r="F102" s="184">
        <v>0</v>
      </c>
      <c r="G102" s="177">
        <v>0</v>
      </c>
      <c r="H102" s="197">
        <v>0</v>
      </c>
      <c r="I102" s="95" t="s">
        <v>464</v>
      </c>
    </row>
    <row r="103" spans="1:9" ht="20.100000000000001" customHeight="1">
      <c r="A103" s="8" t="s">
        <v>150</v>
      </c>
      <c r="B103" s="9">
        <v>1151</v>
      </c>
      <c r="C103" s="177">
        <v>0</v>
      </c>
      <c r="D103" s="177">
        <v>0</v>
      </c>
      <c r="E103" s="177">
        <v>0</v>
      </c>
      <c r="F103" s="177">
        <v>0</v>
      </c>
      <c r="G103" s="177">
        <v>0</v>
      </c>
      <c r="H103" s="197">
        <v>0</v>
      </c>
      <c r="I103" s="95" t="s">
        <v>464</v>
      </c>
    </row>
    <row r="104" spans="1:9" ht="20.100000000000001" customHeight="1">
      <c r="A104" s="8" t="s">
        <v>247</v>
      </c>
      <c r="B104" s="9">
        <v>1152</v>
      </c>
      <c r="C104" s="177">
        <v>0</v>
      </c>
      <c r="D104" s="177">
        <v>0</v>
      </c>
      <c r="E104" s="177">
        <v>0</v>
      </c>
      <c r="F104" s="177">
        <v>0</v>
      </c>
      <c r="G104" s="177">
        <v>0</v>
      </c>
      <c r="H104" s="197">
        <v>0</v>
      </c>
      <c r="I104" s="95" t="s">
        <v>464</v>
      </c>
    </row>
    <row r="105" spans="1:9" ht="20.100000000000001" customHeight="1">
      <c r="A105" s="8" t="s">
        <v>464</v>
      </c>
      <c r="B105" s="9" t="s">
        <v>464</v>
      </c>
      <c r="C105" s="177">
        <v>0</v>
      </c>
      <c r="D105" s="177">
        <v>0</v>
      </c>
      <c r="E105" s="177">
        <v>0</v>
      </c>
      <c r="F105" s="177">
        <v>0</v>
      </c>
      <c r="G105" s="177">
        <v>0</v>
      </c>
      <c r="H105" s="197">
        <v>0</v>
      </c>
      <c r="I105" s="95" t="s">
        <v>464</v>
      </c>
    </row>
    <row r="106" spans="1:9" ht="20.100000000000001" customHeight="1">
      <c r="A106" s="8" t="s">
        <v>464</v>
      </c>
      <c r="B106" s="9" t="s">
        <v>464</v>
      </c>
      <c r="C106" s="177">
        <v>0</v>
      </c>
      <c r="D106" s="177">
        <v>0</v>
      </c>
      <c r="E106" s="177">
        <v>0</v>
      </c>
      <c r="F106" s="177">
        <v>0</v>
      </c>
      <c r="G106" s="177">
        <v>0</v>
      </c>
      <c r="H106" s="197">
        <v>0</v>
      </c>
      <c r="I106" s="95" t="s">
        <v>464</v>
      </c>
    </row>
    <row r="107" spans="1:9" ht="20.100000000000001" customHeight="1">
      <c r="A107" s="8" t="s">
        <v>248</v>
      </c>
      <c r="B107" s="9">
        <v>1160</v>
      </c>
      <c r="C107" s="195">
        <v>0</v>
      </c>
      <c r="D107" s="195">
        <v>0</v>
      </c>
      <c r="E107" s="195">
        <v>0</v>
      </c>
      <c r="F107" s="195">
        <v>0</v>
      </c>
      <c r="G107" s="177">
        <v>0</v>
      </c>
      <c r="H107" s="197">
        <v>0</v>
      </c>
      <c r="I107" s="95" t="s">
        <v>464</v>
      </c>
    </row>
    <row r="108" spans="1:9" ht="20.100000000000001" customHeight="1">
      <c r="A108" s="8" t="s">
        <v>150</v>
      </c>
      <c r="B108" s="9">
        <v>1161</v>
      </c>
      <c r="C108" s="171">
        <v>0</v>
      </c>
      <c r="D108" s="171">
        <v>0</v>
      </c>
      <c r="E108" s="171">
        <v>0</v>
      </c>
      <c r="F108" s="171">
        <v>0</v>
      </c>
      <c r="G108" s="177">
        <v>0</v>
      </c>
      <c r="H108" s="197">
        <v>0</v>
      </c>
      <c r="I108" s="95" t="s">
        <v>464</v>
      </c>
    </row>
    <row r="109" spans="1:9" ht="20.100000000000001" customHeight="1">
      <c r="A109" s="8" t="s">
        <v>103</v>
      </c>
      <c r="B109" s="9">
        <v>1162</v>
      </c>
      <c r="C109" s="171">
        <v>0</v>
      </c>
      <c r="D109" s="171">
        <v>0</v>
      </c>
      <c r="E109" s="171">
        <v>0</v>
      </c>
      <c r="F109" s="171">
        <v>0</v>
      </c>
      <c r="G109" s="177">
        <v>0</v>
      </c>
      <c r="H109" s="197">
        <v>0</v>
      </c>
      <c r="I109" s="95" t="s">
        <v>464</v>
      </c>
    </row>
    <row r="110" spans="1:9" ht="20.100000000000001" customHeight="1">
      <c r="A110" s="8" t="s">
        <v>464</v>
      </c>
      <c r="B110" s="9" t="s">
        <v>464</v>
      </c>
      <c r="C110" s="171">
        <v>0</v>
      </c>
      <c r="D110" s="171">
        <v>0</v>
      </c>
      <c r="E110" s="171">
        <v>0</v>
      </c>
      <c r="F110" s="171">
        <v>0</v>
      </c>
      <c r="G110" s="177">
        <v>0</v>
      </c>
      <c r="H110" s="197">
        <v>0</v>
      </c>
      <c r="I110" s="95" t="s">
        <v>464</v>
      </c>
    </row>
    <row r="111" spans="1:9" ht="20.100000000000001" customHeight="1">
      <c r="A111" s="8" t="s">
        <v>464</v>
      </c>
      <c r="B111" s="9" t="s">
        <v>464</v>
      </c>
      <c r="C111" s="171">
        <v>0</v>
      </c>
      <c r="D111" s="171">
        <v>0</v>
      </c>
      <c r="E111" s="171">
        <v>0</v>
      </c>
      <c r="F111" s="171">
        <v>0</v>
      </c>
      <c r="G111" s="177">
        <v>0</v>
      </c>
      <c r="H111" s="197">
        <v>0</v>
      </c>
      <c r="I111" s="95" t="s">
        <v>464</v>
      </c>
    </row>
    <row r="112" spans="1:9" s="5" customFormat="1" ht="20.100000000000001" customHeight="1">
      <c r="A112" s="10" t="s">
        <v>82</v>
      </c>
      <c r="B112" s="11">
        <v>1170</v>
      </c>
      <c r="C112" s="165">
        <v>-874</v>
      </c>
      <c r="D112" s="165">
        <v>618</v>
      </c>
      <c r="E112" s="165">
        <v>408</v>
      </c>
      <c r="F112" s="165">
        <v>618</v>
      </c>
      <c r="G112" s="176">
        <v>210</v>
      </c>
      <c r="H112" s="196">
        <v>151.5</v>
      </c>
      <c r="I112" s="96" t="s">
        <v>464</v>
      </c>
    </row>
    <row r="113" spans="1:9" ht="20.100000000000001" customHeight="1">
      <c r="A113" s="8" t="s">
        <v>239</v>
      </c>
      <c r="B113" s="7">
        <v>1180</v>
      </c>
      <c r="C113" s="171">
        <v>0</v>
      </c>
      <c r="D113" s="171">
        <v>0</v>
      </c>
      <c r="E113" s="171">
        <v>-73</v>
      </c>
      <c r="F113" s="171">
        <v>0</v>
      </c>
      <c r="G113" s="177">
        <v>-73</v>
      </c>
      <c r="H113" s="197">
        <v>0</v>
      </c>
      <c r="I113" s="95" t="s">
        <v>464</v>
      </c>
    </row>
    <row r="114" spans="1:9" ht="20.100000000000001" customHeight="1">
      <c r="A114" s="8" t="s">
        <v>240</v>
      </c>
      <c r="B114" s="7">
        <v>1181</v>
      </c>
      <c r="C114" s="177">
        <v>0</v>
      </c>
      <c r="D114" s="177">
        <v>0</v>
      </c>
      <c r="E114" s="177">
        <v>0</v>
      </c>
      <c r="F114" s="177">
        <v>0</v>
      </c>
      <c r="G114" s="177">
        <v>0</v>
      </c>
      <c r="H114" s="197">
        <v>0</v>
      </c>
      <c r="I114" s="95" t="s">
        <v>464</v>
      </c>
    </row>
    <row r="115" spans="1:9" ht="20.100000000000001" customHeight="1">
      <c r="A115" s="8" t="s">
        <v>241</v>
      </c>
      <c r="B115" s="9">
        <v>1190</v>
      </c>
      <c r="C115" s="177">
        <v>0</v>
      </c>
      <c r="D115" s="177">
        <v>0</v>
      </c>
      <c r="E115" s="177">
        <v>0</v>
      </c>
      <c r="F115" s="177">
        <v>0</v>
      </c>
      <c r="G115" s="177">
        <v>0</v>
      </c>
      <c r="H115" s="197">
        <v>0</v>
      </c>
      <c r="I115" s="95" t="s">
        <v>464</v>
      </c>
    </row>
    <row r="116" spans="1:9" ht="20.100000000000001" customHeight="1">
      <c r="A116" s="8" t="s">
        <v>242</v>
      </c>
      <c r="B116" s="6">
        <v>1191</v>
      </c>
      <c r="C116" s="171">
        <v>0</v>
      </c>
      <c r="D116" s="171">
        <v>0</v>
      </c>
      <c r="E116" s="171">
        <v>0</v>
      </c>
      <c r="F116" s="171">
        <v>0</v>
      </c>
      <c r="G116" s="177">
        <v>0</v>
      </c>
      <c r="H116" s="197">
        <v>0</v>
      </c>
      <c r="I116" s="95" t="s">
        <v>464</v>
      </c>
    </row>
    <row r="117" spans="1:9" s="5" customFormat="1" ht="20.100000000000001" customHeight="1">
      <c r="A117" s="10" t="s">
        <v>261</v>
      </c>
      <c r="B117" s="11">
        <v>1200</v>
      </c>
      <c r="C117" s="175">
        <v>-874</v>
      </c>
      <c r="D117" s="175">
        <v>618</v>
      </c>
      <c r="E117" s="175">
        <v>335</v>
      </c>
      <c r="F117" s="175">
        <v>618</v>
      </c>
      <c r="G117" s="176">
        <v>283</v>
      </c>
      <c r="H117" s="196">
        <v>184.5</v>
      </c>
      <c r="I117" s="96" t="s">
        <v>464</v>
      </c>
    </row>
    <row r="118" spans="1:9" ht="20.100000000000001" customHeight="1">
      <c r="A118" s="8" t="s">
        <v>25</v>
      </c>
      <c r="B118" s="6">
        <v>1201</v>
      </c>
      <c r="C118" s="177">
        <v>0</v>
      </c>
      <c r="D118" s="177">
        <v>618</v>
      </c>
      <c r="E118" s="177">
        <v>335</v>
      </c>
      <c r="F118" s="177">
        <v>618</v>
      </c>
      <c r="G118" s="177">
        <v>283</v>
      </c>
      <c r="H118" s="197">
        <v>184.5</v>
      </c>
      <c r="I118" s="94" t="s">
        <v>464</v>
      </c>
    </row>
    <row r="119" spans="1:9" ht="20.100000000000001" customHeight="1">
      <c r="A119" s="8" t="s">
        <v>26</v>
      </c>
      <c r="B119" s="6">
        <v>1202</v>
      </c>
      <c r="C119" s="171">
        <v>-874</v>
      </c>
      <c r="D119" s="171">
        <v>0</v>
      </c>
      <c r="E119" s="171">
        <v>0</v>
      </c>
      <c r="F119" s="171">
        <v>0</v>
      </c>
      <c r="G119" s="177">
        <v>0</v>
      </c>
      <c r="H119" s="197">
        <v>0</v>
      </c>
      <c r="I119" s="94" t="s">
        <v>464</v>
      </c>
    </row>
    <row r="120" spans="1:9" s="5" customFormat="1" ht="20.100000000000001" customHeight="1">
      <c r="A120" s="10" t="s">
        <v>19</v>
      </c>
      <c r="B120" s="11">
        <v>1210</v>
      </c>
      <c r="C120" s="174">
        <v>9552</v>
      </c>
      <c r="D120" s="174">
        <v>26848</v>
      </c>
      <c r="E120" s="174">
        <v>12698</v>
      </c>
      <c r="F120" s="174">
        <v>26848</v>
      </c>
      <c r="G120" s="176">
        <v>14150</v>
      </c>
      <c r="H120" s="196">
        <v>211.4</v>
      </c>
      <c r="I120" s="96" t="s">
        <v>464</v>
      </c>
    </row>
    <row r="121" spans="1:9" s="5" customFormat="1" ht="20.100000000000001" customHeight="1">
      <c r="A121" s="10" t="s">
        <v>100</v>
      </c>
      <c r="B121" s="11">
        <v>1220</v>
      </c>
      <c r="C121" s="168">
        <v>-10426</v>
      </c>
      <c r="D121" s="168">
        <v>-26230</v>
      </c>
      <c r="E121" s="168">
        <v>-12363</v>
      </c>
      <c r="F121" s="168">
        <v>-26230</v>
      </c>
      <c r="G121" s="176">
        <v>13867</v>
      </c>
      <c r="H121" s="196">
        <v>212.2</v>
      </c>
      <c r="I121" s="96" t="s">
        <v>464</v>
      </c>
    </row>
    <row r="122" spans="1:9" ht="20.100000000000001" customHeight="1">
      <c r="A122" s="8" t="s">
        <v>177</v>
      </c>
      <c r="B122" s="9">
        <v>1230</v>
      </c>
      <c r="C122" s="177">
        <v>0</v>
      </c>
      <c r="D122" s="177">
        <v>0</v>
      </c>
      <c r="E122" s="177">
        <v>0</v>
      </c>
      <c r="F122" s="177">
        <v>0</v>
      </c>
      <c r="G122" s="177">
        <v>0</v>
      </c>
      <c r="H122" s="197">
        <v>0</v>
      </c>
      <c r="I122" s="95" t="s">
        <v>464</v>
      </c>
    </row>
    <row r="123" spans="1:9" ht="24.95" customHeight="1">
      <c r="A123" s="242" t="s">
        <v>123</v>
      </c>
      <c r="B123" s="242"/>
      <c r="C123" s="242"/>
      <c r="D123" s="242"/>
      <c r="E123" s="242"/>
      <c r="F123" s="242"/>
      <c r="G123" s="242"/>
      <c r="H123" s="242"/>
      <c r="I123" s="242"/>
    </row>
    <row r="124" spans="1:9" ht="20.100000000000001" customHeight="1">
      <c r="A124" s="8" t="s">
        <v>188</v>
      </c>
      <c r="B124" s="9">
        <v>1300</v>
      </c>
      <c r="C124" s="184">
        <v>-874</v>
      </c>
      <c r="D124" s="184">
        <v>618</v>
      </c>
      <c r="E124" s="184">
        <v>408</v>
      </c>
      <c r="F124" s="184">
        <v>618</v>
      </c>
      <c r="G124" s="177">
        <v>210</v>
      </c>
      <c r="H124" s="197">
        <v>151.5</v>
      </c>
      <c r="I124" s="95" t="s">
        <v>464</v>
      </c>
    </row>
    <row r="125" spans="1:9" ht="20.100000000000001" customHeight="1">
      <c r="A125" s="8" t="s">
        <v>313</v>
      </c>
      <c r="B125" s="9">
        <v>1301</v>
      </c>
      <c r="C125" s="184">
        <v>504</v>
      </c>
      <c r="D125" s="184">
        <v>443</v>
      </c>
      <c r="E125" s="184">
        <v>532</v>
      </c>
      <c r="F125" s="184">
        <v>443</v>
      </c>
      <c r="G125" s="177">
        <v>-89</v>
      </c>
      <c r="H125" s="197">
        <v>83.3</v>
      </c>
      <c r="I125" s="95" t="s">
        <v>464</v>
      </c>
    </row>
    <row r="126" spans="1:9" ht="20.100000000000001" customHeight="1">
      <c r="A126" s="8" t="s">
        <v>314</v>
      </c>
      <c r="B126" s="9">
        <v>1302</v>
      </c>
      <c r="C126" s="184">
        <v>47</v>
      </c>
      <c r="D126" s="184">
        <v>0</v>
      </c>
      <c r="E126" s="184">
        <v>135</v>
      </c>
      <c r="F126" s="184">
        <v>0</v>
      </c>
      <c r="G126" s="177">
        <v>-135</v>
      </c>
      <c r="H126" s="197">
        <v>0</v>
      </c>
      <c r="I126" s="95" t="s">
        <v>464</v>
      </c>
    </row>
    <row r="127" spans="1:9" ht="20.100000000000001" customHeight="1">
      <c r="A127" s="8" t="s">
        <v>315</v>
      </c>
      <c r="B127" s="9">
        <v>1303</v>
      </c>
      <c r="C127" s="195">
        <v>-109</v>
      </c>
      <c r="D127" s="195">
        <v>-651</v>
      </c>
      <c r="E127" s="195">
        <v>-127</v>
      </c>
      <c r="F127" s="195">
        <v>-651</v>
      </c>
      <c r="G127" s="177">
        <v>524</v>
      </c>
      <c r="H127" s="197">
        <v>512.6</v>
      </c>
      <c r="I127" s="95" t="s">
        <v>464</v>
      </c>
    </row>
    <row r="128" spans="1:9" ht="20.100000000000001" customHeight="1">
      <c r="A128" s="8" t="s">
        <v>316</v>
      </c>
      <c r="B128" s="9">
        <v>1304</v>
      </c>
      <c r="C128" s="184">
        <v>0</v>
      </c>
      <c r="D128" s="184">
        <v>0</v>
      </c>
      <c r="E128" s="184">
        <v>0</v>
      </c>
      <c r="F128" s="184">
        <v>0</v>
      </c>
      <c r="G128" s="177">
        <v>0</v>
      </c>
      <c r="H128" s="197">
        <v>0</v>
      </c>
      <c r="I128" s="95" t="s">
        <v>464</v>
      </c>
    </row>
    <row r="129" spans="1:9" ht="20.25" customHeight="1">
      <c r="A129" s="8" t="s">
        <v>317</v>
      </c>
      <c r="B129" s="9">
        <v>1305</v>
      </c>
      <c r="C129" s="195">
        <v>0</v>
      </c>
      <c r="D129" s="195">
        <v>0</v>
      </c>
      <c r="E129" s="195">
        <v>0</v>
      </c>
      <c r="F129" s="195">
        <v>0</v>
      </c>
      <c r="G129" s="177">
        <v>0</v>
      </c>
      <c r="H129" s="197">
        <v>0</v>
      </c>
      <c r="I129" s="95" t="s">
        <v>464</v>
      </c>
    </row>
    <row r="130" spans="1:9" s="5" customFormat="1" ht="20.100000000000001" customHeight="1">
      <c r="A130" s="10" t="s">
        <v>117</v>
      </c>
      <c r="B130" s="11">
        <v>1310</v>
      </c>
      <c r="C130" s="167">
        <f>C124+C125-C126-C127-C128-C129</f>
        <v>-308</v>
      </c>
      <c r="D130" s="167">
        <f>D124+D125-D126-D127-D128-D129</f>
        <v>1712</v>
      </c>
      <c r="E130" s="167">
        <f>E124+E125-E126-E127-E128-E129</f>
        <v>932</v>
      </c>
      <c r="F130" s="167">
        <f>F124+F125-F126-F127-F128-F129</f>
        <v>1712</v>
      </c>
      <c r="G130" s="176">
        <f>F130-E130</f>
        <v>780</v>
      </c>
      <c r="H130" s="196">
        <f>(F130/E130)*100</f>
        <v>183.69098712446353</v>
      </c>
      <c r="I130" s="96"/>
    </row>
    <row r="131" spans="1:9" s="5" customFormat="1" ht="20.100000000000001" customHeight="1">
      <c r="A131" s="226" t="s">
        <v>157</v>
      </c>
      <c r="B131" s="227"/>
      <c r="C131" s="227">
        <v>-308</v>
      </c>
      <c r="D131" s="227">
        <v>1712</v>
      </c>
      <c r="E131" s="227">
        <v>932</v>
      </c>
      <c r="F131" s="227">
        <v>1712</v>
      </c>
      <c r="G131" s="227">
        <v>780</v>
      </c>
      <c r="H131" s="227">
        <v>183.7</v>
      </c>
      <c r="I131" s="228" t="s">
        <v>464</v>
      </c>
    </row>
    <row r="132" spans="1:9" s="5" customFormat="1" ht="20.100000000000001" customHeight="1">
      <c r="A132" s="8" t="s">
        <v>189</v>
      </c>
      <c r="B132" s="9">
        <v>1400</v>
      </c>
      <c r="C132" s="177">
        <v>163</v>
      </c>
      <c r="D132" s="177">
        <v>250</v>
      </c>
      <c r="E132" s="177">
        <v>146</v>
      </c>
      <c r="F132" s="177">
        <v>250</v>
      </c>
      <c r="G132" s="177">
        <v>104</v>
      </c>
      <c r="H132" s="197">
        <v>171.2</v>
      </c>
      <c r="I132" s="95" t="s">
        <v>464</v>
      </c>
    </row>
    <row r="133" spans="1:9" s="5" customFormat="1" ht="20.100000000000001" customHeight="1">
      <c r="A133" s="8" t="s">
        <v>190</v>
      </c>
      <c r="B133" s="40">
        <v>1401</v>
      </c>
      <c r="C133" s="177">
        <v>42</v>
      </c>
      <c r="D133" s="177">
        <v>21</v>
      </c>
      <c r="E133" s="177">
        <v>65</v>
      </c>
      <c r="F133" s="177">
        <v>21</v>
      </c>
      <c r="G133" s="177">
        <v>-44</v>
      </c>
      <c r="H133" s="197">
        <v>32.299999999999997</v>
      </c>
      <c r="I133" s="94" t="s">
        <v>464</v>
      </c>
    </row>
    <row r="134" spans="1:9" s="5" customFormat="1" ht="20.100000000000001" customHeight="1">
      <c r="A134" s="8" t="s">
        <v>28</v>
      </c>
      <c r="B134" s="40">
        <v>1402</v>
      </c>
      <c r="C134" s="177">
        <v>48</v>
      </c>
      <c r="D134" s="177">
        <v>10</v>
      </c>
      <c r="E134" s="177">
        <v>20</v>
      </c>
      <c r="F134" s="177">
        <v>10</v>
      </c>
      <c r="G134" s="177">
        <v>-10</v>
      </c>
      <c r="H134" s="197">
        <v>50</v>
      </c>
      <c r="I134" s="94" t="s">
        <v>464</v>
      </c>
    </row>
    <row r="135" spans="1:9" s="5" customFormat="1" ht="20.100000000000001" customHeight="1">
      <c r="A135" s="8" t="s">
        <v>5</v>
      </c>
      <c r="B135" s="13">
        <v>1410</v>
      </c>
      <c r="C135" s="177">
        <v>6364</v>
      </c>
      <c r="D135" s="177">
        <v>12936</v>
      </c>
      <c r="E135" s="177">
        <v>7608</v>
      </c>
      <c r="F135" s="177">
        <v>12936</v>
      </c>
      <c r="G135" s="177">
        <v>5328</v>
      </c>
      <c r="H135" s="197">
        <v>170</v>
      </c>
      <c r="I135" s="95" t="s">
        <v>464</v>
      </c>
    </row>
    <row r="136" spans="1:9" s="5" customFormat="1" ht="20.100000000000001" customHeight="1">
      <c r="A136" s="8" t="s">
        <v>6</v>
      </c>
      <c r="B136" s="13">
        <v>1420</v>
      </c>
      <c r="C136" s="177">
        <v>1350</v>
      </c>
      <c r="D136" s="177">
        <v>2023</v>
      </c>
      <c r="E136" s="177">
        <v>1752</v>
      </c>
      <c r="F136" s="177">
        <v>2023</v>
      </c>
      <c r="G136" s="177">
        <v>271</v>
      </c>
      <c r="H136" s="197">
        <v>115.5</v>
      </c>
      <c r="I136" s="95" t="s">
        <v>464</v>
      </c>
    </row>
    <row r="137" spans="1:9" s="5" customFormat="1" ht="20.100000000000001" customHeight="1">
      <c r="A137" s="8" t="s">
        <v>7</v>
      </c>
      <c r="B137" s="13">
        <v>1430</v>
      </c>
      <c r="C137" s="177">
        <v>504</v>
      </c>
      <c r="D137" s="177">
        <v>443</v>
      </c>
      <c r="E137" s="177">
        <v>532</v>
      </c>
      <c r="F137" s="177">
        <v>443</v>
      </c>
      <c r="G137" s="177">
        <v>-89</v>
      </c>
      <c r="H137" s="197">
        <v>83.3</v>
      </c>
      <c r="I137" s="95" t="s">
        <v>464</v>
      </c>
    </row>
    <row r="138" spans="1:9" s="5" customFormat="1" ht="20.100000000000001" customHeight="1">
      <c r="A138" s="8" t="s">
        <v>29</v>
      </c>
      <c r="B138" s="13">
        <v>1440</v>
      </c>
      <c r="C138" s="177">
        <v>1781</v>
      </c>
      <c r="D138" s="177">
        <v>10579</v>
      </c>
      <c r="E138" s="177">
        <v>2252</v>
      </c>
      <c r="F138" s="177">
        <v>10579</v>
      </c>
      <c r="G138" s="177">
        <v>8327</v>
      </c>
      <c r="H138" s="197">
        <v>469.8</v>
      </c>
      <c r="I138" s="95" t="s">
        <v>464</v>
      </c>
    </row>
    <row r="139" spans="1:9" s="5" customFormat="1">
      <c r="A139" s="10" t="s">
        <v>49</v>
      </c>
      <c r="B139" s="51">
        <v>1450</v>
      </c>
      <c r="C139" s="185">
        <v>10162</v>
      </c>
      <c r="D139" s="185">
        <v>26231</v>
      </c>
      <c r="E139" s="185">
        <v>12290</v>
      </c>
      <c r="F139" s="185">
        <v>26231</v>
      </c>
      <c r="G139" s="176">
        <v>13941</v>
      </c>
      <c r="H139" s="196">
        <v>213.4</v>
      </c>
      <c r="I139" s="96" t="s">
        <v>464</v>
      </c>
    </row>
    <row r="140" spans="1:9" s="5" customFormat="1">
      <c r="A140" s="59"/>
      <c r="B140" s="69"/>
      <c r="C140" s="69"/>
      <c r="D140" s="69"/>
      <c r="E140" s="69"/>
      <c r="F140" s="69"/>
      <c r="G140" s="69"/>
      <c r="H140" s="69"/>
      <c r="I140" s="69"/>
    </row>
    <row r="141" spans="1:9" s="5" customFormat="1">
      <c r="A141" s="59"/>
      <c r="B141" s="69"/>
      <c r="C141" s="69"/>
      <c r="D141" s="69"/>
      <c r="E141" s="69"/>
      <c r="F141" s="69"/>
      <c r="G141" s="69"/>
      <c r="H141" s="69"/>
      <c r="I141" s="69"/>
    </row>
    <row r="142" spans="1:9">
      <c r="A142" s="27"/>
    </row>
    <row r="143" spans="1:9" ht="27.75" customHeight="1">
      <c r="A143" s="45" t="s">
        <v>476</v>
      </c>
      <c r="B143" s="1"/>
      <c r="C143" s="243" t="s">
        <v>89</v>
      </c>
      <c r="D143" s="243"/>
      <c r="E143" s="83"/>
      <c r="F143" s="233" t="s">
        <v>475</v>
      </c>
      <c r="G143" s="233"/>
      <c r="H143" s="233"/>
      <c r="I143" s="3"/>
    </row>
    <row r="144" spans="1:9" s="2" customFormat="1">
      <c r="A144" s="213" t="s">
        <v>458</v>
      </c>
      <c r="B144" s="3"/>
      <c r="C144" s="233" t="s">
        <v>459</v>
      </c>
      <c r="D144" s="233"/>
      <c r="E144" s="3"/>
      <c r="F144" s="238" t="s">
        <v>85</v>
      </c>
      <c r="G144" s="238"/>
      <c r="H144" s="238"/>
    </row>
    <row r="145" spans="1:1">
      <c r="A145" s="27"/>
    </row>
    <row r="146" spans="1:1">
      <c r="A146" s="27"/>
    </row>
    <row r="147" spans="1:1">
      <c r="A147" s="27"/>
    </row>
    <row r="148" spans="1:1">
      <c r="A148" s="27"/>
    </row>
    <row r="149" spans="1:1">
      <c r="A149" s="27"/>
    </row>
    <row r="150" spans="1:1">
      <c r="A150" s="27"/>
    </row>
    <row r="151" spans="1:1">
      <c r="A151" s="27"/>
    </row>
    <row r="152" spans="1:1">
      <c r="A152" s="27"/>
    </row>
    <row r="153" spans="1:1">
      <c r="A153" s="27"/>
    </row>
    <row r="154" spans="1:1">
      <c r="A154" s="27"/>
    </row>
    <row r="155" spans="1:1">
      <c r="A155" s="27"/>
    </row>
    <row r="156" spans="1:1">
      <c r="A156" s="27"/>
    </row>
    <row r="157" spans="1:1">
      <c r="A157" s="27"/>
    </row>
    <row r="158" spans="1:1">
      <c r="A158" s="27"/>
    </row>
    <row r="159" spans="1:1">
      <c r="A159" s="27"/>
    </row>
    <row r="160" spans="1:1">
      <c r="A160" s="27"/>
    </row>
    <row r="161" spans="1:1">
      <c r="A161" s="27"/>
    </row>
    <row r="162" spans="1:1">
      <c r="A162" s="27"/>
    </row>
    <row r="163" spans="1:1">
      <c r="A163" s="27"/>
    </row>
    <row r="164" spans="1:1">
      <c r="A164" s="27"/>
    </row>
    <row r="165" spans="1:1">
      <c r="A165" s="27"/>
    </row>
    <row r="166" spans="1:1">
      <c r="A166" s="27"/>
    </row>
    <row r="167" spans="1:1">
      <c r="A167" s="27"/>
    </row>
    <row r="168" spans="1:1">
      <c r="A168" s="27"/>
    </row>
    <row r="169" spans="1:1">
      <c r="A169" s="27"/>
    </row>
    <row r="170" spans="1:1">
      <c r="A170" s="27"/>
    </row>
    <row r="171" spans="1:1">
      <c r="A171" s="27"/>
    </row>
    <row r="172" spans="1:1">
      <c r="A172" s="27"/>
    </row>
    <row r="173" spans="1:1">
      <c r="A173" s="27"/>
    </row>
    <row r="174" spans="1:1">
      <c r="A174" s="27"/>
    </row>
    <row r="175" spans="1:1">
      <c r="A175" s="27"/>
    </row>
    <row r="176" spans="1:1">
      <c r="A176" s="27"/>
    </row>
    <row r="177" spans="1:1">
      <c r="A177" s="27"/>
    </row>
    <row r="178" spans="1:1">
      <c r="A178" s="27"/>
    </row>
    <row r="179" spans="1:1">
      <c r="A179" s="27"/>
    </row>
    <row r="180" spans="1:1">
      <c r="A180" s="27"/>
    </row>
    <row r="181" spans="1:1">
      <c r="A181" s="27"/>
    </row>
    <row r="182" spans="1:1">
      <c r="A182" s="27"/>
    </row>
    <row r="183" spans="1:1">
      <c r="A183" s="27"/>
    </row>
    <row r="184" spans="1:1">
      <c r="A184" s="27"/>
    </row>
    <row r="185" spans="1:1">
      <c r="A185" s="27"/>
    </row>
    <row r="186" spans="1:1">
      <c r="A186" s="27"/>
    </row>
    <row r="187" spans="1:1">
      <c r="A187" s="27"/>
    </row>
    <row r="188" spans="1:1">
      <c r="A188" s="27"/>
    </row>
    <row r="189" spans="1:1">
      <c r="A189" s="27"/>
    </row>
    <row r="190" spans="1:1">
      <c r="A190" s="27"/>
    </row>
    <row r="191" spans="1:1">
      <c r="A191" s="27"/>
    </row>
    <row r="192" spans="1:1">
      <c r="A192" s="27"/>
    </row>
    <row r="193" spans="1:1">
      <c r="A193" s="27"/>
    </row>
    <row r="194" spans="1:1">
      <c r="A194" s="27"/>
    </row>
    <row r="195" spans="1:1">
      <c r="A195" s="27"/>
    </row>
    <row r="196" spans="1:1">
      <c r="A196" s="27"/>
    </row>
    <row r="197" spans="1:1">
      <c r="A197" s="27"/>
    </row>
    <row r="198" spans="1:1">
      <c r="A198" s="27"/>
    </row>
    <row r="199" spans="1:1">
      <c r="A199" s="27"/>
    </row>
    <row r="200" spans="1:1">
      <c r="A200" s="27"/>
    </row>
    <row r="201" spans="1:1">
      <c r="A201" s="27"/>
    </row>
    <row r="202" spans="1:1">
      <c r="A202" s="27"/>
    </row>
    <row r="203" spans="1:1">
      <c r="A203" s="52"/>
    </row>
    <row r="204" spans="1:1">
      <c r="A204" s="52"/>
    </row>
    <row r="205" spans="1:1">
      <c r="A205" s="52"/>
    </row>
    <row r="206" spans="1:1">
      <c r="A206" s="52"/>
    </row>
    <row r="207" spans="1:1">
      <c r="A207" s="52"/>
    </row>
    <row r="208" spans="1:1">
      <c r="A208" s="52"/>
    </row>
    <row r="209" spans="1:1">
      <c r="A209" s="52"/>
    </row>
    <row r="210" spans="1:1">
      <c r="A210" s="52"/>
    </row>
    <row r="211" spans="1:1">
      <c r="A211" s="52"/>
    </row>
    <row r="212" spans="1:1">
      <c r="A212" s="52"/>
    </row>
    <row r="213" spans="1:1">
      <c r="A213" s="52"/>
    </row>
    <row r="214" spans="1:1">
      <c r="A214" s="52"/>
    </row>
    <row r="215" spans="1:1">
      <c r="A215" s="52"/>
    </row>
    <row r="216" spans="1:1">
      <c r="A216" s="52"/>
    </row>
    <row r="217" spans="1:1">
      <c r="A217" s="52"/>
    </row>
    <row r="218" spans="1:1">
      <c r="A218" s="52"/>
    </row>
    <row r="219" spans="1:1">
      <c r="A219" s="52"/>
    </row>
    <row r="220" spans="1:1">
      <c r="A220" s="52"/>
    </row>
    <row r="221" spans="1:1">
      <c r="A221" s="52"/>
    </row>
    <row r="222" spans="1:1">
      <c r="A222" s="52"/>
    </row>
    <row r="223" spans="1:1">
      <c r="A223" s="52"/>
    </row>
    <row r="224" spans="1:1">
      <c r="A224" s="52"/>
    </row>
    <row r="225" spans="1:1">
      <c r="A225" s="52"/>
    </row>
    <row r="226" spans="1:1">
      <c r="A226" s="52"/>
    </row>
    <row r="227" spans="1:1">
      <c r="A227" s="52"/>
    </row>
    <row r="228" spans="1:1">
      <c r="A228" s="52"/>
    </row>
    <row r="229" spans="1:1">
      <c r="A229" s="52"/>
    </row>
    <row r="230" spans="1:1">
      <c r="A230" s="52"/>
    </row>
    <row r="231" spans="1:1">
      <c r="A231" s="52"/>
    </row>
    <row r="232" spans="1:1">
      <c r="A232" s="52"/>
    </row>
    <row r="233" spans="1:1">
      <c r="A233" s="52"/>
    </row>
    <row r="234" spans="1:1">
      <c r="A234" s="52"/>
    </row>
    <row r="235" spans="1:1">
      <c r="A235" s="52"/>
    </row>
    <row r="236" spans="1:1">
      <c r="A236" s="52"/>
    </row>
    <row r="237" spans="1:1">
      <c r="A237" s="52"/>
    </row>
    <row r="238" spans="1:1">
      <c r="A238" s="52"/>
    </row>
    <row r="239" spans="1:1">
      <c r="A239" s="52"/>
    </row>
    <row r="240" spans="1:1">
      <c r="A240" s="52"/>
    </row>
    <row r="241" spans="1:1">
      <c r="A241" s="52"/>
    </row>
    <row r="242" spans="1:1">
      <c r="A242" s="52"/>
    </row>
    <row r="243" spans="1:1">
      <c r="A243" s="52"/>
    </row>
    <row r="244" spans="1:1">
      <c r="A244" s="52"/>
    </row>
    <row r="245" spans="1:1">
      <c r="A245" s="52"/>
    </row>
    <row r="246" spans="1:1">
      <c r="A246" s="52"/>
    </row>
    <row r="247" spans="1:1">
      <c r="A247" s="52"/>
    </row>
    <row r="248" spans="1:1">
      <c r="A248" s="52"/>
    </row>
    <row r="249" spans="1:1">
      <c r="A249" s="52"/>
    </row>
    <row r="250" spans="1:1">
      <c r="A250" s="52"/>
    </row>
    <row r="251" spans="1:1">
      <c r="A251" s="52"/>
    </row>
    <row r="252" spans="1:1">
      <c r="A252" s="52"/>
    </row>
    <row r="253" spans="1:1">
      <c r="A253" s="52"/>
    </row>
    <row r="254" spans="1:1">
      <c r="A254" s="52"/>
    </row>
    <row r="255" spans="1:1">
      <c r="A255" s="52"/>
    </row>
    <row r="256" spans="1:1">
      <c r="A256" s="52"/>
    </row>
    <row r="257" spans="1:1">
      <c r="A257" s="52"/>
    </row>
    <row r="258" spans="1:1">
      <c r="A258" s="52"/>
    </row>
    <row r="259" spans="1:1">
      <c r="A259" s="52"/>
    </row>
    <row r="260" spans="1:1">
      <c r="A260" s="52"/>
    </row>
    <row r="261" spans="1:1">
      <c r="A261" s="52"/>
    </row>
    <row r="262" spans="1:1">
      <c r="A262" s="52"/>
    </row>
    <row r="263" spans="1:1">
      <c r="A263" s="52"/>
    </row>
    <row r="264" spans="1:1">
      <c r="A264" s="52"/>
    </row>
    <row r="265" spans="1:1">
      <c r="A265" s="52"/>
    </row>
    <row r="266" spans="1:1">
      <c r="A266" s="52"/>
    </row>
    <row r="267" spans="1:1">
      <c r="A267" s="52"/>
    </row>
    <row r="268" spans="1:1">
      <c r="A268" s="52"/>
    </row>
    <row r="269" spans="1:1">
      <c r="A269" s="52"/>
    </row>
    <row r="270" spans="1:1">
      <c r="A270" s="52"/>
    </row>
    <row r="271" spans="1:1">
      <c r="A271" s="52"/>
    </row>
    <row r="272" spans="1:1">
      <c r="A272" s="52"/>
    </row>
    <row r="273" spans="1:1">
      <c r="A273" s="52"/>
    </row>
    <row r="274" spans="1:1">
      <c r="A274" s="52"/>
    </row>
    <row r="275" spans="1:1">
      <c r="A275" s="52"/>
    </row>
    <row r="276" spans="1:1">
      <c r="A276" s="52"/>
    </row>
    <row r="277" spans="1:1">
      <c r="A277" s="52"/>
    </row>
    <row r="278" spans="1:1">
      <c r="A278" s="52"/>
    </row>
    <row r="279" spans="1:1">
      <c r="A279" s="52"/>
    </row>
    <row r="280" spans="1:1">
      <c r="A280" s="52"/>
    </row>
    <row r="281" spans="1:1">
      <c r="A281" s="52"/>
    </row>
    <row r="282" spans="1:1">
      <c r="A282" s="52"/>
    </row>
    <row r="283" spans="1:1">
      <c r="A283" s="52"/>
    </row>
    <row r="284" spans="1:1">
      <c r="A284" s="52"/>
    </row>
    <row r="285" spans="1:1">
      <c r="A285" s="52"/>
    </row>
    <row r="286" spans="1:1">
      <c r="A286" s="52"/>
    </row>
    <row r="287" spans="1:1">
      <c r="A287" s="52"/>
    </row>
    <row r="288" spans="1:1">
      <c r="A288" s="52"/>
    </row>
    <row r="289" spans="1:1">
      <c r="A289" s="52"/>
    </row>
    <row r="290" spans="1:1">
      <c r="A290" s="52"/>
    </row>
    <row r="291" spans="1:1">
      <c r="A291" s="52"/>
    </row>
    <row r="292" spans="1:1">
      <c r="A292" s="52"/>
    </row>
    <row r="293" spans="1:1">
      <c r="A293" s="52"/>
    </row>
    <row r="294" spans="1:1">
      <c r="A294" s="52"/>
    </row>
    <row r="295" spans="1:1">
      <c r="A295" s="52"/>
    </row>
    <row r="296" spans="1:1">
      <c r="A296" s="52"/>
    </row>
    <row r="297" spans="1:1">
      <c r="A297" s="52"/>
    </row>
    <row r="298" spans="1:1">
      <c r="A298" s="52"/>
    </row>
    <row r="299" spans="1:1">
      <c r="A299" s="52"/>
    </row>
    <row r="300" spans="1:1">
      <c r="A300" s="52"/>
    </row>
    <row r="301" spans="1:1">
      <c r="A301" s="52"/>
    </row>
    <row r="302" spans="1:1">
      <c r="A302" s="52"/>
    </row>
    <row r="303" spans="1:1">
      <c r="A303" s="52"/>
    </row>
    <row r="304" spans="1:1">
      <c r="A304" s="52"/>
    </row>
    <row r="305" spans="1:1">
      <c r="A305" s="52"/>
    </row>
    <row r="306" spans="1:1">
      <c r="A306" s="52"/>
    </row>
    <row r="307" spans="1:1">
      <c r="A307" s="52"/>
    </row>
    <row r="308" spans="1:1">
      <c r="A308" s="52"/>
    </row>
    <row r="309" spans="1:1">
      <c r="A309" s="52"/>
    </row>
    <row r="310" spans="1:1">
      <c r="A310" s="52"/>
    </row>
    <row r="311" spans="1:1">
      <c r="A311" s="52"/>
    </row>
    <row r="312" spans="1:1">
      <c r="A312" s="52"/>
    </row>
    <row r="313" spans="1:1">
      <c r="A313" s="52"/>
    </row>
    <row r="314" spans="1:1">
      <c r="A314" s="52"/>
    </row>
    <row r="315" spans="1:1">
      <c r="A315" s="52"/>
    </row>
    <row r="316" spans="1:1">
      <c r="A316" s="52"/>
    </row>
    <row r="317" spans="1:1">
      <c r="A317" s="52"/>
    </row>
    <row r="318" spans="1:1">
      <c r="A318" s="52"/>
    </row>
    <row r="319" spans="1:1">
      <c r="A319" s="52"/>
    </row>
    <row r="320" spans="1:1">
      <c r="A320" s="52"/>
    </row>
    <row r="321" spans="1:1">
      <c r="A321" s="52"/>
    </row>
    <row r="322" spans="1:1">
      <c r="A322" s="52"/>
    </row>
    <row r="323" spans="1:1">
      <c r="A323" s="52"/>
    </row>
    <row r="324" spans="1:1">
      <c r="A324" s="52"/>
    </row>
    <row r="325" spans="1:1">
      <c r="A325" s="52"/>
    </row>
    <row r="326" spans="1:1">
      <c r="A326" s="52"/>
    </row>
    <row r="327" spans="1:1">
      <c r="A327" s="52"/>
    </row>
    <row r="328" spans="1:1">
      <c r="A328" s="52"/>
    </row>
    <row r="329" spans="1:1">
      <c r="A329" s="52"/>
    </row>
    <row r="330" spans="1:1">
      <c r="A330" s="52"/>
    </row>
    <row r="331" spans="1:1">
      <c r="A331" s="52"/>
    </row>
    <row r="332" spans="1:1">
      <c r="A332" s="52"/>
    </row>
    <row r="333" spans="1:1">
      <c r="A333" s="52"/>
    </row>
    <row r="334" spans="1:1">
      <c r="A334" s="52"/>
    </row>
    <row r="335" spans="1:1">
      <c r="A335" s="52"/>
    </row>
    <row r="336" spans="1:1">
      <c r="A336" s="52"/>
    </row>
    <row r="337" spans="1:1">
      <c r="A337" s="52"/>
    </row>
    <row r="338" spans="1:1">
      <c r="A338" s="52"/>
    </row>
    <row r="339" spans="1:1">
      <c r="A339" s="52"/>
    </row>
    <row r="340" spans="1:1">
      <c r="A340" s="52"/>
    </row>
    <row r="341" spans="1:1">
      <c r="A341" s="52"/>
    </row>
    <row r="342" spans="1:1">
      <c r="A342" s="52"/>
    </row>
    <row r="343" spans="1:1">
      <c r="A343" s="52"/>
    </row>
    <row r="344" spans="1:1">
      <c r="A344" s="52"/>
    </row>
    <row r="345" spans="1:1">
      <c r="A345" s="52"/>
    </row>
    <row r="346" spans="1:1">
      <c r="A346" s="52"/>
    </row>
    <row r="347" spans="1:1">
      <c r="A347" s="52"/>
    </row>
    <row r="348" spans="1:1">
      <c r="A348" s="52"/>
    </row>
    <row r="349" spans="1:1">
      <c r="A349" s="52"/>
    </row>
    <row r="350" spans="1:1">
      <c r="A350" s="52"/>
    </row>
    <row r="351" spans="1:1">
      <c r="A351" s="52"/>
    </row>
    <row r="352" spans="1:1">
      <c r="A352" s="52"/>
    </row>
    <row r="353" spans="1:1">
      <c r="A353" s="52"/>
    </row>
    <row r="354" spans="1:1">
      <c r="A354" s="52"/>
    </row>
    <row r="355" spans="1:1">
      <c r="A355" s="52"/>
    </row>
    <row r="356" spans="1:1">
      <c r="A356" s="52"/>
    </row>
    <row r="357" spans="1:1">
      <c r="A357" s="52"/>
    </row>
    <row r="358" spans="1:1">
      <c r="A358" s="52"/>
    </row>
    <row r="359" spans="1:1">
      <c r="A359" s="52"/>
    </row>
    <row r="360" spans="1:1">
      <c r="A360" s="52"/>
    </row>
    <row r="361" spans="1:1">
      <c r="A361" s="52"/>
    </row>
    <row r="362" spans="1:1">
      <c r="A362" s="52"/>
    </row>
    <row r="363" spans="1:1">
      <c r="A363" s="52"/>
    </row>
    <row r="364" spans="1:1">
      <c r="A364" s="52"/>
    </row>
    <row r="365" spans="1:1">
      <c r="A365" s="52"/>
    </row>
    <row r="366" spans="1:1">
      <c r="A366" s="52"/>
    </row>
    <row r="367" spans="1:1">
      <c r="A367" s="52"/>
    </row>
    <row r="368" spans="1:1">
      <c r="A368" s="52"/>
    </row>
    <row r="369" spans="1:1">
      <c r="A369" s="52"/>
    </row>
  </sheetData>
  <mergeCells count="12">
    <mergeCell ref="A1:I1"/>
    <mergeCell ref="A131:I131"/>
    <mergeCell ref="C3:D3"/>
    <mergeCell ref="E3:I3"/>
    <mergeCell ref="B3:B4"/>
    <mergeCell ref="A3:A4"/>
    <mergeCell ref="A6:I6"/>
    <mergeCell ref="A123:I123"/>
    <mergeCell ref="C144:D144"/>
    <mergeCell ref="F144:H144"/>
    <mergeCell ref="C143:D143"/>
    <mergeCell ref="F143:H143"/>
  </mergeCells>
  <pageMargins left="1.1811023622047201" right="0.39370078740157499" top="0.78740157480314998" bottom="0.78740157480314998" header="0.196850393700787" footer="0.118110236220472"/>
  <pageSetup paperSize="9" scale="36" orientation="landscape" verticalDpi="300" r:id="rId1"/>
  <headerFooter alignWithMargins="0">
    <oddHeader>&amp;C
&amp;"Times New Roman,обычный"&amp;14 5&amp;"Arial Cyr,обычный"&amp;10
&amp;R&amp;"Times New Roman,обычный"&amp;14Продовження додатка  3
Таблиця 1</oddHeader>
  </headerFooter>
  <rowBreaks count="1" manualBreakCount="1">
    <brk id="58" max="8" man="1"/>
  </rowBreaks>
  <ignoredErrors>
    <ignoredError sqref="C8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212"/>
  <sheetViews>
    <sheetView view="pageBreakPreview" zoomScale="60" zoomScaleNormal="6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47" sqref="A47"/>
    </sheetView>
  </sheetViews>
  <sheetFormatPr defaultRowHeight="18.75"/>
  <cols>
    <col min="1" max="1" width="86.85546875" style="46" customWidth="1"/>
    <col min="2" max="2" width="15.28515625" style="49" customWidth="1"/>
    <col min="3" max="7" width="18.7109375" style="49" customWidth="1"/>
    <col min="8" max="8" width="15" style="49" customWidth="1"/>
    <col min="9" max="9" width="10" style="46" customWidth="1"/>
    <col min="10" max="10" width="9.5703125" style="46" customWidth="1"/>
    <col min="11" max="16384" width="9.140625" style="46"/>
  </cols>
  <sheetData>
    <row r="1" spans="1:8">
      <c r="A1" s="245" t="s">
        <v>120</v>
      </c>
      <c r="B1" s="245"/>
      <c r="C1" s="245"/>
      <c r="D1" s="245"/>
      <c r="E1" s="245"/>
      <c r="F1" s="245"/>
      <c r="G1" s="245"/>
      <c r="H1" s="245"/>
    </row>
    <row r="2" spans="1:8">
      <c r="A2" s="245"/>
      <c r="B2" s="245"/>
      <c r="C2" s="245"/>
      <c r="D2" s="245"/>
      <c r="E2" s="245"/>
      <c r="F2" s="245"/>
      <c r="G2" s="245"/>
      <c r="H2" s="245"/>
    </row>
    <row r="3" spans="1:8" ht="38.25" customHeight="1">
      <c r="A3" s="234" t="s">
        <v>191</v>
      </c>
      <c r="B3" s="248" t="s">
        <v>18</v>
      </c>
      <c r="C3" s="219" t="s">
        <v>318</v>
      </c>
      <c r="D3" s="219"/>
      <c r="E3" s="234" t="s">
        <v>457</v>
      </c>
      <c r="F3" s="234"/>
      <c r="G3" s="234"/>
      <c r="H3" s="234"/>
    </row>
    <row r="4" spans="1:8" ht="39" customHeight="1">
      <c r="A4" s="234"/>
      <c r="B4" s="248"/>
      <c r="C4" s="7" t="s">
        <v>178</v>
      </c>
      <c r="D4" s="7" t="s">
        <v>179</v>
      </c>
      <c r="E4" s="7" t="s">
        <v>180</v>
      </c>
      <c r="F4" s="7" t="s">
        <v>168</v>
      </c>
      <c r="G4" s="73" t="s">
        <v>186</v>
      </c>
      <c r="H4" s="73" t="s">
        <v>187</v>
      </c>
    </row>
    <row r="5" spans="1:8">
      <c r="A5" s="53">
        <v>1</v>
      </c>
      <c r="B5" s="54">
        <v>2</v>
      </c>
      <c r="C5" s="53">
        <v>3</v>
      </c>
      <c r="D5" s="54">
        <v>4</v>
      </c>
      <c r="E5" s="53">
        <v>5</v>
      </c>
      <c r="F5" s="54">
        <v>6</v>
      </c>
      <c r="G5" s="53">
        <v>7</v>
      </c>
      <c r="H5" s="54">
        <v>8</v>
      </c>
    </row>
    <row r="6" spans="1:8" ht="30" customHeight="1">
      <c r="A6" s="247" t="s">
        <v>119</v>
      </c>
      <c r="B6" s="247"/>
      <c r="C6" s="247"/>
      <c r="D6" s="247"/>
      <c r="E6" s="247"/>
      <c r="F6" s="247"/>
      <c r="G6" s="247"/>
      <c r="H6" s="247"/>
    </row>
    <row r="7" spans="1:8" ht="30" customHeight="1">
      <c r="A7" s="47" t="s">
        <v>269</v>
      </c>
      <c r="B7" s="54">
        <v>1200</v>
      </c>
      <c r="C7" s="198">
        <v>-874</v>
      </c>
      <c r="D7" s="198">
        <v>618</v>
      </c>
      <c r="E7" s="198">
        <v>335</v>
      </c>
      <c r="F7" s="198">
        <v>618</v>
      </c>
      <c r="G7" s="199">
        <v>283</v>
      </c>
      <c r="H7" s="199">
        <v>184.5</v>
      </c>
    </row>
    <row r="8" spans="1:8" ht="48.95" customHeight="1">
      <c r="A8" s="47" t="s">
        <v>51</v>
      </c>
      <c r="B8" s="6">
        <v>2000</v>
      </c>
      <c r="C8" s="171">
        <v>257</v>
      </c>
      <c r="D8" s="171">
        <v>-618</v>
      </c>
      <c r="E8" s="171">
        <v>257</v>
      </c>
      <c r="F8" s="171">
        <v>-618</v>
      </c>
      <c r="G8" s="199">
        <v>-875</v>
      </c>
      <c r="H8" s="199">
        <v>-240.5</v>
      </c>
    </row>
    <row r="9" spans="1:8" ht="45" customHeight="1">
      <c r="A9" s="47" t="s">
        <v>249</v>
      </c>
      <c r="B9" s="6">
        <v>2010</v>
      </c>
      <c r="C9" s="195">
        <v>0</v>
      </c>
      <c r="D9" s="195">
        <v>0</v>
      </c>
      <c r="E9" s="195">
        <v>-300</v>
      </c>
      <c r="F9" s="195">
        <v>0</v>
      </c>
      <c r="G9" s="199">
        <v>-300</v>
      </c>
      <c r="H9" s="199">
        <v>0</v>
      </c>
    </row>
    <row r="10" spans="1:8" ht="45" customHeight="1">
      <c r="A10" s="8" t="s">
        <v>144</v>
      </c>
      <c r="B10" s="6">
        <v>2011</v>
      </c>
      <c r="C10" s="171">
        <v>0</v>
      </c>
      <c r="D10" s="171">
        <v>0</v>
      </c>
      <c r="E10" s="171">
        <v>-300</v>
      </c>
      <c r="F10" s="171">
        <v>0</v>
      </c>
      <c r="G10" s="199">
        <v>-300</v>
      </c>
      <c r="H10" s="199">
        <v>0</v>
      </c>
    </row>
    <row r="11" spans="1:8" ht="45" customHeight="1">
      <c r="A11" s="8" t="s">
        <v>437</v>
      </c>
      <c r="B11" s="6">
        <v>2012</v>
      </c>
      <c r="C11" s="171">
        <v>0</v>
      </c>
      <c r="D11" s="171">
        <v>0</v>
      </c>
      <c r="E11" s="171">
        <v>0</v>
      </c>
      <c r="F11" s="171">
        <v>0</v>
      </c>
      <c r="G11" s="199">
        <v>0</v>
      </c>
      <c r="H11" s="199">
        <v>0</v>
      </c>
    </row>
    <row r="12" spans="1:8" ht="24.95" customHeight="1">
      <c r="A12" s="8" t="s">
        <v>128</v>
      </c>
      <c r="B12" s="6" t="s">
        <v>151</v>
      </c>
      <c r="C12" s="171">
        <v>0</v>
      </c>
      <c r="D12" s="171">
        <v>0</v>
      </c>
      <c r="E12" s="171">
        <v>0</v>
      </c>
      <c r="F12" s="171">
        <v>0</v>
      </c>
      <c r="G12" s="199">
        <v>0</v>
      </c>
      <c r="H12" s="199">
        <v>0</v>
      </c>
    </row>
    <row r="13" spans="1:8" ht="24.95" customHeight="1">
      <c r="A13" s="8" t="s">
        <v>137</v>
      </c>
      <c r="B13" s="6">
        <v>2020</v>
      </c>
      <c r="C13" s="171">
        <v>0</v>
      </c>
      <c r="D13" s="171">
        <v>0</v>
      </c>
      <c r="E13" s="171">
        <v>0</v>
      </c>
      <c r="F13" s="171">
        <v>0</v>
      </c>
      <c r="G13" s="199">
        <v>0</v>
      </c>
      <c r="H13" s="199">
        <v>0</v>
      </c>
    </row>
    <row r="14" spans="1:8" s="48" customFormat="1" ht="24.95" customHeight="1">
      <c r="A14" s="47" t="s">
        <v>61</v>
      </c>
      <c r="B14" s="6">
        <v>2030</v>
      </c>
      <c r="C14" s="171">
        <v>-0.2</v>
      </c>
      <c r="D14" s="171">
        <v>0</v>
      </c>
      <c r="E14" s="171">
        <v>-10.4</v>
      </c>
      <c r="F14" s="171">
        <v>0</v>
      </c>
      <c r="G14" s="199">
        <v>-10.4</v>
      </c>
      <c r="H14" s="199">
        <v>0</v>
      </c>
    </row>
    <row r="15" spans="1:8" ht="24.95" customHeight="1">
      <c r="A15" s="47" t="s">
        <v>111</v>
      </c>
      <c r="B15" s="6">
        <v>2031</v>
      </c>
      <c r="C15" s="171">
        <v>-0.2</v>
      </c>
      <c r="D15" s="171">
        <v>0</v>
      </c>
      <c r="E15" s="171">
        <v>-10.4</v>
      </c>
      <c r="F15" s="171">
        <v>0</v>
      </c>
      <c r="G15" s="199">
        <v>-10.4</v>
      </c>
      <c r="H15" s="199">
        <v>0</v>
      </c>
    </row>
    <row r="16" spans="1:8" ht="24.95" customHeight="1">
      <c r="A16" s="47" t="s">
        <v>528</v>
      </c>
      <c r="B16" s="6" t="s">
        <v>529</v>
      </c>
      <c r="C16" s="171">
        <v>-0.2</v>
      </c>
      <c r="D16" s="171">
        <v>0</v>
      </c>
      <c r="E16" s="171">
        <v>-10.4</v>
      </c>
      <c r="F16" s="171">
        <v>0</v>
      </c>
      <c r="G16" s="199">
        <v>-10.4</v>
      </c>
      <c r="H16" s="199">
        <v>0</v>
      </c>
    </row>
    <row r="17" spans="1:8" ht="24.95" customHeight="1">
      <c r="A17" s="47" t="s">
        <v>27</v>
      </c>
      <c r="B17" s="6">
        <v>2040</v>
      </c>
      <c r="C17" s="171">
        <v>-0.1</v>
      </c>
      <c r="D17" s="171">
        <v>0</v>
      </c>
      <c r="E17" s="171">
        <v>-5.2</v>
      </c>
      <c r="F17" s="171">
        <v>0</v>
      </c>
      <c r="G17" s="199">
        <v>-5.2</v>
      </c>
      <c r="H17" s="199">
        <v>0</v>
      </c>
    </row>
    <row r="18" spans="1:8" ht="24.95" customHeight="1">
      <c r="A18" s="47" t="s">
        <v>98</v>
      </c>
      <c r="B18" s="6">
        <v>2050</v>
      </c>
      <c r="C18" s="171">
        <v>-0.7</v>
      </c>
      <c r="D18" s="171">
        <v>0</v>
      </c>
      <c r="E18" s="171">
        <v>-19.399999999999999</v>
      </c>
      <c r="F18" s="171">
        <v>0</v>
      </c>
      <c r="G18" s="199">
        <v>-19.399999999999999</v>
      </c>
      <c r="H18" s="199">
        <v>0</v>
      </c>
    </row>
    <row r="19" spans="1:8" ht="24.95" customHeight="1">
      <c r="A19" s="47" t="s">
        <v>530</v>
      </c>
      <c r="B19" s="6" t="s">
        <v>531</v>
      </c>
      <c r="C19" s="171">
        <v>-0.4</v>
      </c>
      <c r="D19" s="171">
        <v>0</v>
      </c>
      <c r="E19" s="171">
        <v>-13.9</v>
      </c>
      <c r="F19" s="171">
        <v>0</v>
      </c>
      <c r="G19" s="199">
        <v>-13.9</v>
      </c>
      <c r="H19" s="199">
        <v>0</v>
      </c>
    </row>
    <row r="20" spans="1:8" ht="24.95" customHeight="1">
      <c r="A20" s="47" t="s">
        <v>532</v>
      </c>
      <c r="B20" s="6" t="s">
        <v>533</v>
      </c>
      <c r="C20" s="171">
        <v>-0.1</v>
      </c>
      <c r="D20" s="171">
        <v>0</v>
      </c>
      <c r="E20" s="171">
        <v>-1.8</v>
      </c>
      <c r="F20" s="171">
        <v>0</v>
      </c>
      <c r="G20" s="199">
        <v>-1.8</v>
      </c>
      <c r="H20" s="199">
        <v>0</v>
      </c>
    </row>
    <row r="21" spans="1:8" ht="24.95" customHeight="1">
      <c r="A21" s="47" t="s">
        <v>534</v>
      </c>
      <c r="B21" s="6" t="s">
        <v>535</v>
      </c>
      <c r="C21" s="171">
        <v>-0.2</v>
      </c>
      <c r="D21" s="171">
        <v>0</v>
      </c>
      <c r="E21" s="171">
        <v>-3.7</v>
      </c>
      <c r="F21" s="171">
        <v>0</v>
      </c>
      <c r="G21" s="199">
        <v>-3.7</v>
      </c>
      <c r="H21" s="199">
        <v>0</v>
      </c>
    </row>
    <row r="22" spans="1:8" ht="24.95" customHeight="1">
      <c r="A22" s="47" t="s">
        <v>99</v>
      </c>
      <c r="B22" s="6">
        <v>2060</v>
      </c>
      <c r="C22" s="171">
        <v>0</v>
      </c>
      <c r="D22" s="171">
        <v>0</v>
      </c>
      <c r="E22" s="171">
        <v>0</v>
      </c>
      <c r="F22" s="171">
        <v>0</v>
      </c>
      <c r="G22" s="199">
        <v>0</v>
      </c>
      <c r="H22" s="199">
        <v>0</v>
      </c>
    </row>
    <row r="23" spans="1:8" ht="24.95" customHeight="1">
      <c r="A23" s="47" t="s">
        <v>464</v>
      </c>
      <c r="B23" s="6" t="s">
        <v>464</v>
      </c>
      <c r="C23" s="171">
        <v>0</v>
      </c>
      <c r="D23" s="171">
        <v>0</v>
      </c>
      <c r="E23" s="171">
        <v>0</v>
      </c>
      <c r="F23" s="171">
        <v>0</v>
      </c>
      <c r="G23" s="199">
        <v>0</v>
      </c>
      <c r="H23" s="199">
        <v>0</v>
      </c>
    </row>
    <row r="24" spans="1:8" ht="24.95" customHeight="1">
      <c r="A24" s="47" t="s">
        <v>464</v>
      </c>
      <c r="B24" s="6" t="s">
        <v>464</v>
      </c>
      <c r="C24" s="171">
        <v>0</v>
      </c>
      <c r="D24" s="171">
        <v>0</v>
      </c>
      <c r="E24" s="171">
        <v>0</v>
      </c>
      <c r="F24" s="171">
        <v>0</v>
      </c>
      <c r="G24" s="199">
        <v>0</v>
      </c>
      <c r="H24" s="199">
        <v>0</v>
      </c>
    </row>
    <row r="25" spans="1:8" ht="49.5" customHeight="1">
      <c r="A25" s="47" t="s">
        <v>52</v>
      </c>
      <c r="B25" s="6">
        <v>2070</v>
      </c>
      <c r="C25" s="170">
        <v>-618</v>
      </c>
      <c r="D25" s="170">
        <v>0</v>
      </c>
      <c r="E25" s="170">
        <v>257</v>
      </c>
      <c r="F25" s="170">
        <v>0</v>
      </c>
      <c r="G25" s="199">
        <v>-257</v>
      </c>
      <c r="H25" s="199">
        <v>0</v>
      </c>
    </row>
    <row r="26" spans="1:8" ht="35.1" customHeight="1">
      <c r="A26" s="247" t="s">
        <v>340</v>
      </c>
      <c r="B26" s="247"/>
      <c r="C26" s="247"/>
      <c r="D26" s="247"/>
      <c r="E26" s="247"/>
      <c r="F26" s="247"/>
      <c r="G26" s="247"/>
      <c r="H26" s="247"/>
    </row>
    <row r="27" spans="1:8" s="48" customFormat="1" ht="37.5">
      <c r="A27" s="74" t="s">
        <v>332</v>
      </c>
      <c r="B27" s="134">
        <v>2110</v>
      </c>
      <c r="C27" s="175">
        <v>2263</v>
      </c>
      <c r="D27" s="175">
        <v>4060</v>
      </c>
      <c r="E27" s="175">
        <v>2557</v>
      </c>
      <c r="F27" s="175">
        <v>4060</v>
      </c>
      <c r="G27" s="176">
        <v>1503</v>
      </c>
      <c r="H27" s="196">
        <v>158.80000000000001</v>
      </c>
    </row>
    <row r="28" spans="1:8">
      <c r="A28" s="8" t="s">
        <v>254</v>
      </c>
      <c r="B28" s="6">
        <v>2111</v>
      </c>
      <c r="C28" s="177">
        <v>1</v>
      </c>
      <c r="D28" s="177">
        <v>0</v>
      </c>
      <c r="E28" s="177">
        <v>42</v>
      </c>
      <c r="F28" s="177">
        <v>0</v>
      </c>
      <c r="G28" s="177">
        <v>-42</v>
      </c>
      <c r="H28" s="197">
        <v>0</v>
      </c>
    </row>
    <row r="29" spans="1:8">
      <c r="A29" s="8" t="s">
        <v>333</v>
      </c>
      <c r="B29" s="6">
        <v>2112</v>
      </c>
      <c r="C29" s="177">
        <v>1904</v>
      </c>
      <c r="D29" s="177">
        <v>3878</v>
      </c>
      <c r="E29" s="177">
        <v>2170</v>
      </c>
      <c r="F29" s="177">
        <v>3878</v>
      </c>
      <c r="G29" s="177">
        <v>1708</v>
      </c>
      <c r="H29" s="197">
        <v>178.7</v>
      </c>
    </row>
    <row r="30" spans="1:8" s="48" customFormat="1" ht="18.75" customHeight="1">
      <c r="A30" s="47" t="s">
        <v>334</v>
      </c>
      <c r="B30" s="53">
        <v>2113</v>
      </c>
      <c r="C30" s="171">
        <v>0</v>
      </c>
      <c r="D30" s="171">
        <v>0</v>
      </c>
      <c r="E30" s="171">
        <v>0</v>
      </c>
      <c r="F30" s="171">
        <v>0</v>
      </c>
      <c r="G30" s="177">
        <v>0</v>
      </c>
      <c r="H30" s="197">
        <v>0</v>
      </c>
    </row>
    <row r="31" spans="1:8">
      <c r="A31" s="47" t="s">
        <v>73</v>
      </c>
      <c r="B31" s="53">
        <v>2114</v>
      </c>
      <c r="C31" s="177">
        <v>0</v>
      </c>
      <c r="D31" s="177">
        <v>0</v>
      </c>
      <c r="E31" s="177">
        <v>0</v>
      </c>
      <c r="F31" s="177">
        <v>0</v>
      </c>
      <c r="G31" s="177">
        <v>0</v>
      </c>
      <c r="H31" s="197">
        <v>0</v>
      </c>
    </row>
    <row r="32" spans="1:8" ht="37.5">
      <c r="A32" s="47" t="s">
        <v>335</v>
      </c>
      <c r="B32" s="53">
        <v>2115</v>
      </c>
      <c r="C32" s="177">
        <v>259</v>
      </c>
      <c r="D32" s="177">
        <v>0</v>
      </c>
      <c r="E32" s="177">
        <v>234</v>
      </c>
      <c r="F32" s="177">
        <v>0</v>
      </c>
      <c r="G32" s="177">
        <v>-234</v>
      </c>
      <c r="H32" s="197">
        <v>0</v>
      </c>
    </row>
    <row r="33" spans="1:9" s="50" customFormat="1">
      <c r="A33" s="47" t="s">
        <v>88</v>
      </c>
      <c r="B33" s="53">
        <v>2116</v>
      </c>
      <c r="C33" s="177">
        <v>0</v>
      </c>
      <c r="D33" s="177">
        <v>0</v>
      </c>
      <c r="E33" s="177">
        <v>0</v>
      </c>
      <c r="F33" s="177">
        <v>0</v>
      </c>
      <c r="G33" s="177">
        <v>0</v>
      </c>
      <c r="H33" s="197">
        <v>0</v>
      </c>
      <c r="I33" s="46"/>
    </row>
    <row r="34" spans="1:9" ht="20.100000000000001" customHeight="1">
      <c r="A34" s="47" t="s">
        <v>355</v>
      </c>
      <c r="B34" s="53">
        <v>2117</v>
      </c>
      <c r="C34" s="177">
        <v>0</v>
      </c>
      <c r="D34" s="177">
        <v>0</v>
      </c>
      <c r="E34" s="177">
        <v>0</v>
      </c>
      <c r="F34" s="177">
        <v>0</v>
      </c>
      <c r="G34" s="177">
        <v>0</v>
      </c>
      <c r="H34" s="197">
        <v>0</v>
      </c>
    </row>
    <row r="35" spans="1:9" ht="20.100000000000001" customHeight="1">
      <c r="A35" s="47" t="s">
        <v>72</v>
      </c>
      <c r="B35" s="53">
        <v>2118</v>
      </c>
      <c r="C35" s="177">
        <v>0</v>
      </c>
      <c r="D35" s="177">
        <v>0</v>
      </c>
      <c r="E35" s="177">
        <v>0</v>
      </c>
      <c r="F35" s="177">
        <v>0</v>
      </c>
      <c r="G35" s="177">
        <v>0</v>
      </c>
      <c r="H35" s="197">
        <v>0</v>
      </c>
    </row>
    <row r="36" spans="1:9" ht="20.100000000000001" customHeight="1">
      <c r="A36" s="47" t="s">
        <v>341</v>
      </c>
      <c r="B36" s="53">
        <v>2119</v>
      </c>
      <c r="C36" s="177">
        <v>99</v>
      </c>
      <c r="D36" s="177">
        <v>182</v>
      </c>
      <c r="E36" s="177">
        <v>111</v>
      </c>
      <c r="F36" s="177">
        <v>182</v>
      </c>
      <c r="G36" s="177">
        <v>71</v>
      </c>
      <c r="H36" s="197">
        <v>164</v>
      </c>
    </row>
    <row r="37" spans="1:9" ht="20.100000000000001" customHeight="1">
      <c r="A37" s="47" t="s">
        <v>464</v>
      </c>
      <c r="B37" s="53" t="s">
        <v>464</v>
      </c>
      <c r="C37" s="177">
        <v>0</v>
      </c>
      <c r="D37" s="177">
        <v>0</v>
      </c>
      <c r="E37" s="177">
        <v>0</v>
      </c>
      <c r="F37" s="177">
        <v>0</v>
      </c>
      <c r="G37" s="177">
        <v>0</v>
      </c>
      <c r="H37" s="197">
        <v>0</v>
      </c>
    </row>
    <row r="38" spans="1:9" ht="20.100000000000001" customHeight="1">
      <c r="A38" s="47" t="s">
        <v>536</v>
      </c>
      <c r="B38" s="53" t="s">
        <v>537</v>
      </c>
      <c r="C38" s="177">
        <v>99</v>
      </c>
      <c r="D38" s="177">
        <v>182</v>
      </c>
      <c r="E38" s="177">
        <v>0</v>
      </c>
      <c r="F38" s="177">
        <v>182</v>
      </c>
      <c r="G38" s="177">
        <v>182</v>
      </c>
      <c r="H38" s="197">
        <v>0</v>
      </c>
    </row>
    <row r="39" spans="1:9" ht="20.100000000000001" customHeight="1">
      <c r="A39" s="47" t="s">
        <v>538</v>
      </c>
      <c r="B39" s="53" t="s">
        <v>539</v>
      </c>
      <c r="C39" s="177">
        <v>0</v>
      </c>
      <c r="D39" s="177">
        <v>0</v>
      </c>
      <c r="E39" s="177">
        <v>111</v>
      </c>
      <c r="F39" s="177">
        <v>0</v>
      </c>
      <c r="G39" s="177">
        <v>-111</v>
      </c>
      <c r="H39" s="197">
        <v>0</v>
      </c>
    </row>
    <row r="40" spans="1:9" s="48" customFormat="1" ht="37.5">
      <c r="A40" s="74" t="s">
        <v>342</v>
      </c>
      <c r="B40" s="60">
        <v>2120</v>
      </c>
      <c r="C40" s="175">
        <v>1213</v>
      </c>
      <c r="D40" s="175">
        <v>2155</v>
      </c>
      <c r="E40" s="175">
        <v>1358</v>
      </c>
      <c r="F40" s="175">
        <v>2155</v>
      </c>
      <c r="G40" s="176">
        <v>797</v>
      </c>
      <c r="H40" s="196">
        <v>158.69999999999999</v>
      </c>
    </row>
    <row r="41" spans="1:9" ht="20.100000000000001" customHeight="1">
      <c r="A41" s="47" t="s">
        <v>72</v>
      </c>
      <c r="B41" s="53">
        <v>2121</v>
      </c>
      <c r="C41" s="177">
        <v>1213</v>
      </c>
      <c r="D41" s="177">
        <v>2155</v>
      </c>
      <c r="E41" s="177">
        <v>1358</v>
      </c>
      <c r="F41" s="177">
        <v>2155</v>
      </c>
      <c r="G41" s="177">
        <v>797</v>
      </c>
      <c r="H41" s="197">
        <v>158.69999999999999</v>
      </c>
    </row>
    <row r="42" spans="1:9" ht="20.100000000000001" customHeight="1">
      <c r="A42" s="47" t="s">
        <v>343</v>
      </c>
      <c r="B42" s="53">
        <v>2122</v>
      </c>
      <c r="C42" s="177">
        <v>0</v>
      </c>
      <c r="D42" s="177">
        <v>0</v>
      </c>
      <c r="E42" s="177">
        <v>0</v>
      </c>
      <c r="F42" s="177">
        <v>0</v>
      </c>
      <c r="G42" s="177">
        <v>0</v>
      </c>
      <c r="H42" s="197">
        <v>0</v>
      </c>
    </row>
    <row r="43" spans="1:9" ht="20.100000000000001" customHeight="1">
      <c r="A43" s="47" t="s">
        <v>344</v>
      </c>
      <c r="B43" s="53">
        <v>2123</v>
      </c>
      <c r="C43" s="177">
        <v>0</v>
      </c>
      <c r="D43" s="177">
        <v>0</v>
      </c>
      <c r="E43" s="177">
        <v>0</v>
      </c>
      <c r="F43" s="177">
        <v>0</v>
      </c>
      <c r="G43" s="177">
        <v>0</v>
      </c>
      <c r="H43" s="197">
        <v>0</v>
      </c>
    </row>
    <row r="44" spans="1:9" s="48" customFormat="1">
      <c r="A44" s="47" t="s">
        <v>341</v>
      </c>
      <c r="B44" s="53">
        <v>2124</v>
      </c>
      <c r="C44" s="177">
        <v>0</v>
      </c>
      <c r="D44" s="177">
        <v>0</v>
      </c>
      <c r="E44" s="177">
        <v>0</v>
      </c>
      <c r="F44" s="177">
        <v>0</v>
      </c>
      <c r="G44" s="177">
        <v>0</v>
      </c>
      <c r="H44" s="197">
        <v>0</v>
      </c>
    </row>
    <row r="45" spans="1:9" s="48" customFormat="1">
      <c r="A45" s="47" t="s">
        <v>464</v>
      </c>
      <c r="B45" s="53" t="s">
        <v>464</v>
      </c>
      <c r="C45" s="177">
        <v>0</v>
      </c>
      <c r="D45" s="177">
        <v>0</v>
      </c>
      <c r="E45" s="177">
        <v>0</v>
      </c>
      <c r="F45" s="177">
        <v>0</v>
      </c>
      <c r="G45" s="177">
        <v>0</v>
      </c>
      <c r="H45" s="197">
        <v>0</v>
      </c>
    </row>
    <row r="46" spans="1:9" s="48" customFormat="1">
      <c r="A46" s="47" t="s">
        <v>464</v>
      </c>
      <c r="B46" s="53" t="s">
        <v>464</v>
      </c>
      <c r="C46" s="177">
        <v>0</v>
      </c>
      <c r="D46" s="177">
        <v>0</v>
      </c>
      <c r="E46" s="177">
        <v>0</v>
      </c>
      <c r="F46" s="177">
        <v>0</v>
      </c>
      <c r="G46" s="177">
        <v>0</v>
      </c>
      <c r="H46" s="197">
        <v>0</v>
      </c>
    </row>
    <row r="47" spans="1:9" s="48" customFormat="1" ht="39" customHeight="1">
      <c r="A47" s="74" t="s">
        <v>345</v>
      </c>
      <c r="B47" s="60">
        <v>2130</v>
      </c>
      <c r="C47" s="175">
        <v>1497</v>
      </c>
      <c r="D47" s="175">
        <v>2311</v>
      </c>
      <c r="E47" s="175">
        <v>1662</v>
      </c>
      <c r="F47" s="175">
        <v>2311</v>
      </c>
      <c r="G47" s="176">
        <v>649</v>
      </c>
      <c r="H47" s="196">
        <v>139</v>
      </c>
    </row>
    <row r="48" spans="1:9" ht="60.75" customHeight="1">
      <c r="A48" s="47" t="s">
        <v>438</v>
      </c>
      <c r="B48" s="53">
        <v>2131</v>
      </c>
      <c r="C48" s="177">
        <v>0</v>
      </c>
      <c r="D48" s="177">
        <v>0</v>
      </c>
      <c r="E48" s="177">
        <v>0</v>
      </c>
      <c r="F48" s="177">
        <v>0</v>
      </c>
      <c r="G48" s="177">
        <v>0</v>
      </c>
      <c r="H48" s="197">
        <v>0</v>
      </c>
    </row>
    <row r="49" spans="1:10" s="48" customFormat="1" ht="20.100000000000001" customHeight="1">
      <c r="A49" s="47" t="s">
        <v>346</v>
      </c>
      <c r="B49" s="53">
        <v>2132</v>
      </c>
      <c r="C49" s="177">
        <v>0</v>
      </c>
      <c r="D49" s="177">
        <v>0</v>
      </c>
      <c r="E49" s="177">
        <v>0</v>
      </c>
      <c r="F49" s="177">
        <v>0</v>
      </c>
      <c r="G49" s="177">
        <v>0</v>
      </c>
      <c r="H49" s="197">
        <v>0</v>
      </c>
    </row>
    <row r="50" spans="1:10" ht="20.100000000000001" customHeight="1">
      <c r="A50" s="47" t="s">
        <v>347</v>
      </c>
      <c r="B50" s="53">
        <v>2133</v>
      </c>
      <c r="C50" s="177">
        <v>1497</v>
      </c>
      <c r="D50" s="177">
        <v>2311</v>
      </c>
      <c r="E50" s="177">
        <v>1662</v>
      </c>
      <c r="F50" s="177">
        <v>2311</v>
      </c>
      <c r="G50" s="177">
        <v>649</v>
      </c>
      <c r="H50" s="197">
        <v>139</v>
      </c>
    </row>
    <row r="51" spans="1:10" ht="20.100000000000001" customHeight="1">
      <c r="A51" s="47" t="s">
        <v>348</v>
      </c>
      <c r="B51" s="53">
        <v>2134</v>
      </c>
      <c r="C51" s="177">
        <v>0</v>
      </c>
      <c r="D51" s="177">
        <v>0</v>
      </c>
      <c r="E51" s="177">
        <v>0</v>
      </c>
      <c r="F51" s="177">
        <v>0</v>
      </c>
      <c r="G51" s="177">
        <v>0</v>
      </c>
      <c r="H51" s="197">
        <v>0</v>
      </c>
    </row>
    <row r="52" spans="1:10" ht="20.100000000000001" customHeight="1">
      <c r="A52" s="47" t="s">
        <v>464</v>
      </c>
      <c r="B52" s="53" t="s">
        <v>464</v>
      </c>
      <c r="C52" s="177">
        <v>0</v>
      </c>
      <c r="D52" s="177">
        <v>0</v>
      </c>
      <c r="E52" s="177">
        <v>0</v>
      </c>
      <c r="F52" s="177">
        <v>0</v>
      </c>
      <c r="G52" s="177">
        <v>0</v>
      </c>
      <c r="H52" s="197">
        <v>0</v>
      </c>
    </row>
    <row r="53" spans="1:10" s="48" customFormat="1" ht="20.100000000000001" customHeight="1">
      <c r="A53" s="74" t="s">
        <v>464</v>
      </c>
      <c r="B53" s="60" t="s">
        <v>464</v>
      </c>
      <c r="C53" s="175">
        <v>0</v>
      </c>
      <c r="D53" s="175">
        <v>0</v>
      </c>
      <c r="E53" s="175">
        <v>0</v>
      </c>
      <c r="F53" s="175">
        <v>0</v>
      </c>
      <c r="G53" s="176">
        <v>0</v>
      </c>
      <c r="H53" s="196">
        <v>0</v>
      </c>
    </row>
    <row r="54" spans="1:10" s="48" customFormat="1" ht="20.100000000000001" customHeight="1">
      <c r="A54" s="74" t="s">
        <v>349</v>
      </c>
      <c r="B54" s="60">
        <v>2140</v>
      </c>
      <c r="C54" s="175">
        <v>0</v>
      </c>
      <c r="D54" s="175">
        <v>0</v>
      </c>
      <c r="E54" s="175">
        <v>0</v>
      </c>
      <c r="F54" s="175">
        <v>0</v>
      </c>
      <c r="G54" s="176">
        <v>0</v>
      </c>
      <c r="H54" s="196">
        <v>0</v>
      </c>
    </row>
    <row r="55" spans="1:10" ht="37.5">
      <c r="A55" s="47" t="s">
        <v>112</v>
      </c>
      <c r="B55" s="53">
        <v>2141</v>
      </c>
      <c r="C55" s="177">
        <v>0</v>
      </c>
      <c r="D55" s="177">
        <v>0</v>
      </c>
      <c r="E55" s="177">
        <v>0</v>
      </c>
      <c r="F55" s="177">
        <v>0</v>
      </c>
      <c r="G55" s="177">
        <v>0</v>
      </c>
      <c r="H55" s="197">
        <v>0</v>
      </c>
    </row>
    <row r="56" spans="1:10" s="48" customFormat="1" ht="20.100000000000001" customHeight="1">
      <c r="A56" s="47" t="s">
        <v>350</v>
      </c>
      <c r="B56" s="53">
        <v>2142</v>
      </c>
      <c r="C56" s="177">
        <v>0</v>
      </c>
      <c r="D56" s="177">
        <v>0</v>
      </c>
      <c r="E56" s="177">
        <v>0</v>
      </c>
      <c r="F56" s="177">
        <v>0</v>
      </c>
      <c r="G56" s="177">
        <v>0</v>
      </c>
      <c r="H56" s="197">
        <v>0</v>
      </c>
    </row>
    <row r="57" spans="1:10" s="48" customFormat="1" ht="20.100000000000001" customHeight="1">
      <c r="A57" s="47" t="s">
        <v>464</v>
      </c>
      <c r="B57" s="53" t="s">
        <v>464</v>
      </c>
      <c r="C57" s="177">
        <v>0</v>
      </c>
      <c r="D57" s="177">
        <v>0</v>
      </c>
      <c r="E57" s="177">
        <v>0</v>
      </c>
      <c r="F57" s="177">
        <v>0</v>
      </c>
      <c r="G57" s="177">
        <v>0</v>
      </c>
      <c r="H57" s="197">
        <v>0</v>
      </c>
    </row>
    <row r="58" spans="1:10" s="48" customFormat="1" ht="21.75" customHeight="1">
      <c r="A58" s="74" t="s">
        <v>339</v>
      </c>
      <c r="B58" s="60">
        <v>2200</v>
      </c>
      <c r="C58" s="175">
        <v>4973</v>
      </c>
      <c r="D58" s="175">
        <v>8526</v>
      </c>
      <c r="E58" s="175">
        <v>5577</v>
      </c>
      <c r="F58" s="175">
        <v>8526</v>
      </c>
      <c r="G58" s="176">
        <v>2949</v>
      </c>
      <c r="H58" s="196">
        <v>152.9</v>
      </c>
    </row>
    <row r="59" spans="1:10" s="48" customFormat="1">
      <c r="A59" s="70"/>
      <c r="B59" s="49"/>
      <c r="C59" s="49"/>
      <c r="D59" s="49"/>
      <c r="E59" s="49"/>
      <c r="F59" s="49"/>
      <c r="G59" s="49"/>
      <c r="H59" s="49"/>
    </row>
    <row r="60" spans="1:10" s="48" customFormat="1">
      <c r="A60" s="70"/>
      <c r="B60" s="49"/>
      <c r="C60" s="49"/>
      <c r="D60" s="49"/>
      <c r="E60" s="49"/>
      <c r="F60" s="49"/>
      <c r="G60" s="49"/>
      <c r="H60" s="49"/>
    </row>
    <row r="61" spans="1:10" s="3" customFormat="1" ht="27.75" customHeight="1">
      <c r="A61" s="45" t="s">
        <v>476</v>
      </c>
      <c r="B61" s="1"/>
      <c r="C61" s="243"/>
      <c r="D61" s="243"/>
      <c r="E61" s="83"/>
      <c r="F61" s="233" t="s">
        <v>475</v>
      </c>
      <c r="G61" s="233"/>
      <c r="H61" s="233"/>
    </row>
    <row r="62" spans="1:10" s="2" customFormat="1">
      <c r="A62" s="213" t="s">
        <v>67</v>
      </c>
      <c r="B62" s="3"/>
      <c r="C62" s="246" t="s">
        <v>175</v>
      </c>
      <c r="D62" s="246"/>
      <c r="E62" s="3"/>
      <c r="F62" s="238" t="s">
        <v>460</v>
      </c>
      <c r="G62" s="238"/>
      <c r="H62" s="238"/>
    </row>
    <row r="63" spans="1:10" s="49" customFormat="1">
      <c r="A63" s="62"/>
      <c r="I63" s="46"/>
      <c r="J63" s="46"/>
    </row>
    <row r="64" spans="1:10" s="49" customFormat="1">
      <c r="A64" s="62"/>
      <c r="I64" s="46"/>
      <c r="J64" s="46"/>
    </row>
    <row r="65" spans="1:10" s="49" customFormat="1">
      <c r="A65" s="62"/>
      <c r="I65" s="46"/>
      <c r="J65" s="46"/>
    </row>
    <row r="66" spans="1:10" s="49" customFormat="1">
      <c r="A66" s="62"/>
      <c r="I66" s="46"/>
      <c r="J66" s="46"/>
    </row>
    <row r="67" spans="1:10" s="49" customFormat="1">
      <c r="A67" s="62"/>
      <c r="I67" s="46"/>
      <c r="J67" s="46"/>
    </row>
    <row r="68" spans="1:10" s="49" customFormat="1">
      <c r="A68" s="62"/>
      <c r="I68" s="46"/>
      <c r="J68" s="46"/>
    </row>
    <row r="69" spans="1:10" s="49" customFormat="1">
      <c r="A69" s="62"/>
      <c r="I69" s="46"/>
      <c r="J69" s="46"/>
    </row>
    <row r="70" spans="1:10" s="49" customFormat="1">
      <c r="A70" s="62"/>
      <c r="I70" s="46"/>
      <c r="J70" s="46"/>
    </row>
    <row r="71" spans="1:10" s="49" customFormat="1">
      <c r="A71" s="62"/>
      <c r="I71" s="46"/>
      <c r="J71" s="46"/>
    </row>
    <row r="72" spans="1:10" s="49" customFormat="1">
      <c r="A72" s="62"/>
      <c r="I72" s="46"/>
      <c r="J72" s="46"/>
    </row>
    <row r="73" spans="1:10" s="49" customFormat="1">
      <c r="A73" s="62"/>
      <c r="I73" s="46"/>
      <c r="J73" s="46"/>
    </row>
    <row r="74" spans="1:10" s="49" customFormat="1">
      <c r="A74" s="62"/>
      <c r="I74" s="46"/>
      <c r="J74" s="46"/>
    </row>
    <row r="75" spans="1:10" s="49" customFormat="1">
      <c r="A75" s="62"/>
      <c r="I75" s="46"/>
      <c r="J75" s="46"/>
    </row>
    <row r="76" spans="1:10" s="49" customFormat="1">
      <c r="A76" s="62"/>
      <c r="I76" s="46"/>
      <c r="J76" s="46"/>
    </row>
    <row r="77" spans="1:10" s="49" customFormat="1">
      <c r="A77" s="62"/>
      <c r="I77" s="46"/>
      <c r="J77" s="46"/>
    </row>
    <row r="78" spans="1:10" s="49" customFormat="1">
      <c r="A78" s="62"/>
      <c r="I78" s="46"/>
      <c r="J78" s="46"/>
    </row>
    <row r="79" spans="1:10" s="49" customFormat="1">
      <c r="A79" s="62"/>
      <c r="I79" s="46"/>
      <c r="J79" s="46"/>
    </row>
    <row r="80" spans="1:10" s="49" customFormat="1">
      <c r="A80" s="62"/>
      <c r="I80" s="46"/>
      <c r="J80" s="46"/>
    </row>
    <row r="81" spans="1:10" s="49" customFormat="1">
      <c r="A81" s="62"/>
      <c r="I81" s="46"/>
      <c r="J81" s="46"/>
    </row>
    <row r="82" spans="1:10" s="49" customFormat="1">
      <c r="A82" s="62"/>
      <c r="I82" s="46"/>
      <c r="J82" s="46"/>
    </row>
    <row r="83" spans="1:10" s="49" customFormat="1">
      <c r="A83" s="62"/>
      <c r="I83" s="46"/>
      <c r="J83" s="46"/>
    </row>
    <row r="84" spans="1:10" s="49" customFormat="1">
      <c r="A84" s="62"/>
      <c r="I84" s="46"/>
      <c r="J84" s="46"/>
    </row>
    <row r="85" spans="1:10" s="49" customFormat="1">
      <c r="A85" s="62"/>
      <c r="I85" s="46"/>
      <c r="J85" s="46"/>
    </row>
    <row r="86" spans="1:10" s="49" customFormat="1">
      <c r="A86" s="62"/>
      <c r="I86" s="46"/>
      <c r="J86" s="46"/>
    </row>
    <row r="87" spans="1:10" s="49" customFormat="1">
      <c r="A87" s="62"/>
      <c r="I87" s="46"/>
      <c r="J87" s="46"/>
    </row>
    <row r="88" spans="1:10" s="49" customFormat="1">
      <c r="A88" s="62"/>
      <c r="I88" s="46"/>
      <c r="J88" s="46"/>
    </row>
    <row r="89" spans="1:10" s="49" customFormat="1">
      <c r="A89" s="62"/>
      <c r="I89" s="46"/>
      <c r="J89" s="46"/>
    </row>
    <row r="90" spans="1:10" s="49" customFormat="1">
      <c r="A90" s="62"/>
      <c r="I90" s="46"/>
      <c r="J90" s="46"/>
    </row>
    <row r="91" spans="1:10" s="49" customFormat="1">
      <c r="A91" s="62"/>
      <c r="I91" s="46"/>
      <c r="J91" s="46"/>
    </row>
    <row r="92" spans="1:10" s="49" customFormat="1">
      <c r="A92" s="62"/>
      <c r="I92" s="46"/>
      <c r="J92" s="46"/>
    </row>
    <row r="93" spans="1:10" s="49" customFormat="1">
      <c r="A93" s="62"/>
      <c r="I93" s="46"/>
      <c r="J93" s="46"/>
    </row>
    <row r="94" spans="1:10" s="49" customFormat="1">
      <c r="A94" s="62"/>
      <c r="I94" s="46"/>
      <c r="J94" s="46"/>
    </row>
    <row r="95" spans="1:10" s="49" customFormat="1">
      <c r="A95" s="62"/>
      <c r="I95" s="46"/>
      <c r="J95" s="46"/>
    </row>
    <row r="96" spans="1:10" s="49" customFormat="1">
      <c r="A96" s="62"/>
      <c r="I96" s="46"/>
      <c r="J96" s="46"/>
    </row>
    <row r="97" spans="1:10" s="49" customFormat="1">
      <c r="A97" s="62"/>
      <c r="I97" s="46"/>
      <c r="J97" s="46"/>
    </row>
    <row r="98" spans="1:10" s="49" customFormat="1">
      <c r="A98" s="62"/>
      <c r="I98" s="46"/>
      <c r="J98" s="46"/>
    </row>
    <row r="99" spans="1:10" s="49" customFormat="1">
      <c r="A99" s="62"/>
      <c r="I99" s="46"/>
      <c r="J99" s="46"/>
    </row>
    <row r="100" spans="1:10" s="49" customFormat="1">
      <c r="A100" s="62"/>
      <c r="I100" s="46"/>
      <c r="J100" s="46"/>
    </row>
    <row r="101" spans="1:10" s="49" customFormat="1">
      <c r="A101" s="62"/>
      <c r="I101" s="46"/>
      <c r="J101" s="46"/>
    </row>
    <row r="102" spans="1:10" s="49" customFormat="1">
      <c r="A102" s="62"/>
      <c r="I102" s="46"/>
      <c r="J102" s="46"/>
    </row>
    <row r="103" spans="1:10" s="49" customFormat="1">
      <c r="A103" s="62"/>
      <c r="I103" s="46"/>
      <c r="J103" s="46"/>
    </row>
    <row r="104" spans="1:10" s="49" customFormat="1">
      <c r="A104" s="62"/>
      <c r="I104" s="46"/>
      <c r="J104" s="46"/>
    </row>
    <row r="105" spans="1:10" s="49" customFormat="1">
      <c r="A105" s="62"/>
      <c r="I105" s="46"/>
      <c r="J105" s="46"/>
    </row>
    <row r="106" spans="1:10" s="49" customFormat="1">
      <c r="A106" s="62"/>
      <c r="I106" s="46"/>
      <c r="J106" s="46"/>
    </row>
    <row r="107" spans="1:10" s="49" customFormat="1">
      <c r="A107" s="62"/>
      <c r="I107" s="46"/>
      <c r="J107" s="46"/>
    </row>
    <row r="108" spans="1:10" s="49" customFormat="1">
      <c r="A108" s="62"/>
      <c r="I108" s="46"/>
      <c r="J108" s="46"/>
    </row>
    <row r="109" spans="1:10" s="49" customFormat="1">
      <c r="A109" s="62"/>
      <c r="I109" s="46"/>
      <c r="J109" s="46"/>
    </row>
    <row r="110" spans="1:10" s="49" customFormat="1">
      <c r="A110" s="62"/>
      <c r="I110" s="46"/>
      <c r="J110" s="46"/>
    </row>
    <row r="111" spans="1:10" s="49" customFormat="1">
      <c r="A111" s="62"/>
      <c r="I111" s="46"/>
      <c r="J111" s="46"/>
    </row>
    <row r="112" spans="1:10" s="49" customFormat="1">
      <c r="A112" s="62"/>
      <c r="I112" s="46"/>
      <c r="J112" s="46"/>
    </row>
    <row r="113" spans="1:10" s="49" customFormat="1">
      <c r="A113" s="62"/>
      <c r="I113" s="46"/>
      <c r="J113" s="46"/>
    </row>
    <row r="114" spans="1:10" s="49" customFormat="1">
      <c r="A114" s="62"/>
      <c r="I114" s="46"/>
      <c r="J114" s="46"/>
    </row>
    <row r="115" spans="1:10" s="49" customFormat="1">
      <c r="A115" s="62"/>
      <c r="I115" s="46"/>
      <c r="J115" s="46"/>
    </row>
    <row r="116" spans="1:10" s="49" customFormat="1">
      <c r="A116" s="62"/>
      <c r="I116" s="46"/>
      <c r="J116" s="46"/>
    </row>
    <row r="117" spans="1:10" s="49" customFormat="1">
      <c r="A117" s="62"/>
      <c r="I117" s="46"/>
      <c r="J117" s="46"/>
    </row>
    <row r="118" spans="1:10" s="49" customFormat="1">
      <c r="A118" s="62"/>
      <c r="I118" s="46"/>
      <c r="J118" s="46"/>
    </row>
    <row r="119" spans="1:10" s="49" customFormat="1">
      <c r="A119" s="62"/>
      <c r="I119" s="46"/>
      <c r="J119" s="46"/>
    </row>
    <row r="120" spans="1:10" s="49" customFormat="1">
      <c r="A120" s="62"/>
      <c r="I120" s="46"/>
      <c r="J120" s="46"/>
    </row>
    <row r="121" spans="1:10" s="49" customFormat="1">
      <c r="A121" s="62"/>
      <c r="I121" s="46"/>
      <c r="J121" s="46"/>
    </row>
    <row r="122" spans="1:10" s="49" customFormat="1">
      <c r="A122" s="62"/>
      <c r="I122" s="46"/>
      <c r="J122" s="46"/>
    </row>
    <row r="123" spans="1:10" s="49" customFormat="1">
      <c r="A123" s="62"/>
      <c r="I123" s="46"/>
      <c r="J123" s="46"/>
    </row>
    <row r="124" spans="1:10" s="49" customFormat="1">
      <c r="A124" s="62"/>
      <c r="I124" s="46"/>
      <c r="J124" s="46"/>
    </row>
    <row r="125" spans="1:10" s="49" customFormat="1">
      <c r="A125" s="62"/>
      <c r="I125" s="46"/>
      <c r="J125" s="46"/>
    </row>
    <row r="126" spans="1:10" s="49" customFormat="1">
      <c r="A126" s="62"/>
      <c r="I126" s="46"/>
      <c r="J126" s="46"/>
    </row>
    <row r="127" spans="1:10" s="49" customFormat="1">
      <c r="A127" s="62"/>
      <c r="I127" s="46"/>
      <c r="J127" s="46"/>
    </row>
    <row r="128" spans="1:10" s="49" customFormat="1">
      <c r="A128" s="62"/>
      <c r="I128" s="46"/>
      <c r="J128" s="46"/>
    </row>
    <row r="129" spans="1:10" s="49" customFormat="1">
      <c r="A129" s="62"/>
      <c r="I129" s="46"/>
      <c r="J129" s="46"/>
    </row>
    <row r="130" spans="1:10" s="49" customFormat="1">
      <c r="A130" s="62"/>
      <c r="I130" s="46"/>
      <c r="J130" s="46"/>
    </row>
    <row r="131" spans="1:10" s="49" customFormat="1">
      <c r="A131" s="62"/>
      <c r="I131" s="46"/>
      <c r="J131" s="46"/>
    </row>
    <row r="132" spans="1:10" s="49" customFormat="1">
      <c r="A132" s="62"/>
      <c r="I132" s="46"/>
      <c r="J132" s="46"/>
    </row>
    <row r="133" spans="1:10" s="49" customFormat="1">
      <c r="A133" s="62"/>
      <c r="I133" s="46"/>
      <c r="J133" s="46"/>
    </row>
    <row r="134" spans="1:10" s="49" customFormat="1">
      <c r="A134" s="62"/>
      <c r="I134" s="46"/>
      <c r="J134" s="46"/>
    </row>
    <row r="135" spans="1:10" s="49" customFormat="1">
      <c r="A135" s="62"/>
      <c r="I135" s="46"/>
      <c r="J135" s="46"/>
    </row>
    <row r="136" spans="1:10" s="49" customFormat="1">
      <c r="A136" s="62"/>
      <c r="I136" s="46"/>
      <c r="J136" s="46"/>
    </row>
    <row r="137" spans="1:10" s="49" customFormat="1">
      <c r="A137" s="62"/>
      <c r="I137" s="46"/>
      <c r="J137" s="46"/>
    </row>
    <row r="138" spans="1:10" s="49" customFormat="1">
      <c r="A138" s="62"/>
      <c r="I138" s="46"/>
      <c r="J138" s="46"/>
    </row>
    <row r="139" spans="1:10" s="49" customFormat="1">
      <c r="A139" s="62"/>
      <c r="I139" s="46"/>
      <c r="J139" s="46"/>
    </row>
    <row r="140" spans="1:10" s="49" customFormat="1">
      <c r="A140" s="62"/>
      <c r="I140" s="46"/>
      <c r="J140" s="46"/>
    </row>
    <row r="141" spans="1:10" s="49" customFormat="1">
      <c r="A141" s="62"/>
      <c r="I141" s="46"/>
      <c r="J141" s="46"/>
    </row>
    <row r="142" spans="1:10" s="49" customFormat="1">
      <c r="A142" s="62"/>
      <c r="I142" s="46"/>
      <c r="J142" s="46"/>
    </row>
    <row r="143" spans="1:10" s="49" customFormat="1">
      <c r="A143" s="62"/>
      <c r="I143" s="46"/>
      <c r="J143" s="46"/>
    </row>
    <row r="144" spans="1:10" s="49" customFormat="1">
      <c r="A144" s="62"/>
      <c r="I144" s="46"/>
      <c r="J144" s="46"/>
    </row>
    <row r="145" spans="1:10" s="49" customFormat="1">
      <c r="A145" s="62"/>
      <c r="I145" s="46"/>
      <c r="J145" s="46"/>
    </row>
    <row r="146" spans="1:10" s="49" customFormat="1">
      <c r="A146" s="62"/>
      <c r="I146" s="46"/>
      <c r="J146" s="46"/>
    </row>
    <row r="147" spans="1:10" s="49" customFormat="1">
      <c r="A147" s="62"/>
      <c r="I147" s="46"/>
      <c r="J147" s="46"/>
    </row>
    <row r="148" spans="1:10" s="49" customFormat="1">
      <c r="A148" s="62"/>
      <c r="I148" s="46"/>
      <c r="J148" s="46"/>
    </row>
    <row r="149" spans="1:10" s="49" customFormat="1">
      <c r="A149" s="62"/>
      <c r="I149" s="46"/>
      <c r="J149" s="46"/>
    </row>
    <row r="150" spans="1:10" s="49" customFormat="1">
      <c r="A150" s="62"/>
      <c r="I150" s="46"/>
      <c r="J150" s="46"/>
    </row>
    <row r="151" spans="1:10" s="49" customFormat="1">
      <c r="A151" s="62"/>
      <c r="I151" s="46"/>
      <c r="J151" s="46"/>
    </row>
    <row r="152" spans="1:10" s="49" customFormat="1">
      <c r="A152" s="62"/>
      <c r="I152" s="46"/>
      <c r="J152" s="46"/>
    </row>
    <row r="153" spans="1:10" s="49" customFormat="1">
      <c r="A153" s="62"/>
      <c r="I153" s="46"/>
      <c r="J153" s="46"/>
    </row>
    <row r="154" spans="1:10" s="49" customFormat="1">
      <c r="A154" s="62"/>
      <c r="I154" s="46"/>
      <c r="J154" s="46"/>
    </row>
    <row r="155" spans="1:10" s="49" customFormat="1">
      <c r="A155" s="62"/>
      <c r="I155" s="46"/>
      <c r="J155" s="46"/>
    </row>
    <row r="156" spans="1:10" s="49" customFormat="1">
      <c r="A156" s="62"/>
      <c r="I156" s="46"/>
      <c r="J156" s="46"/>
    </row>
    <row r="157" spans="1:10" s="49" customFormat="1">
      <c r="A157" s="62"/>
      <c r="I157" s="46"/>
      <c r="J157" s="46"/>
    </row>
    <row r="158" spans="1:10" s="49" customFormat="1">
      <c r="A158" s="62"/>
      <c r="I158" s="46"/>
      <c r="J158" s="46"/>
    </row>
    <row r="159" spans="1:10" s="49" customFormat="1">
      <c r="A159" s="62"/>
      <c r="I159" s="46"/>
      <c r="J159" s="46"/>
    </row>
    <row r="160" spans="1:10" s="49" customFormat="1">
      <c r="A160" s="62"/>
      <c r="I160" s="46"/>
      <c r="J160" s="46"/>
    </row>
    <row r="161" spans="1:10" s="49" customFormat="1">
      <c r="A161" s="62"/>
      <c r="I161" s="46"/>
      <c r="J161" s="46"/>
    </row>
    <row r="162" spans="1:10" s="49" customFormat="1">
      <c r="A162" s="62"/>
      <c r="I162" s="46"/>
      <c r="J162" s="46"/>
    </row>
    <row r="163" spans="1:10" s="49" customFormat="1">
      <c r="A163" s="62"/>
      <c r="I163" s="46"/>
      <c r="J163" s="46"/>
    </row>
    <row r="164" spans="1:10" s="49" customFormat="1">
      <c r="A164" s="62"/>
      <c r="I164" s="46"/>
      <c r="J164" s="46"/>
    </row>
    <row r="165" spans="1:10" s="49" customFormat="1">
      <c r="A165" s="62"/>
      <c r="I165" s="46"/>
      <c r="J165" s="46"/>
    </row>
    <row r="166" spans="1:10" s="49" customFormat="1">
      <c r="A166" s="62"/>
      <c r="I166" s="46"/>
      <c r="J166" s="46"/>
    </row>
    <row r="167" spans="1:10" s="49" customFormat="1">
      <c r="A167" s="62"/>
      <c r="I167" s="46"/>
      <c r="J167" s="46"/>
    </row>
    <row r="168" spans="1:10" s="49" customFormat="1">
      <c r="A168" s="62"/>
      <c r="I168" s="46"/>
      <c r="J168" s="46"/>
    </row>
    <row r="169" spans="1:10" s="49" customFormat="1">
      <c r="A169" s="62"/>
      <c r="I169" s="46"/>
      <c r="J169" s="46"/>
    </row>
    <row r="170" spans="1:10" s="49" customFormat="1">
      <c r="A170" s="62"/>
      <c r="I170" s="46"/>
      <c r="J170" s="46"/>
    </row>
    <row r="171" spans="1:10" s="49" customFormat="1">
      <c r="A171" s="62"/>
      <c r="I171" s="46"/>
      <c r="J171" s="46"/>
    </row>
    <row r="172" spans="1:10" s="49" customFormat="1">
      <c r="A172" s="62"/>
      <c r="I172" s="46"/>
      <c r="J172" s="46"/>
    </row>
    <row r="173" spans="1:10" s="49" customFormat="1">
      <c r="A173" s="62"/>
      <c r="I173" s="46"/>
      <c r="J173" s="46"/>
    </row>
    <row r="174" spans="1:10" s="49" customFormat="1">
      <c r="A174" s="62"/>
      <c r="I174" s="46"/>
      <c r="J174" s="46"/>
    </row>
    <row r="175" spans="1:10" s="49" customFormat="1">
      <c r="A175" s="62"/>
      <c r="I175" s="46"/>
      <c r="J175" s="46"/>
    </row>
    <row r="176" spans="1:10" s="49" customFormat="1">
      <c r="A176" s="62"/>
      <c r="I176" s="46"/>
      <c r="J176" s="46"/>
    </row>
    <row r="177" spans="1:10" s="49" customFormat="1">
      <c r="A177" s="62"/>
      <c r="I177" s="46"/>
      <c r="J177" s="46"/>
    </row>
    <row r="178" spans="1:10" s="49" customFormat="1">
      <c r="A178" s="62"/>
      <c r="I178" s="46"/>
      <c r="J178" s="46"/>
    </row>
    <row r="179" spans="1:10" s="49" customFormat="1">
      <c r="A179" s="62"/>
      <c r="I179" s="46"/>
      <c r="J179" s="46"/>
    </row>
    <row r="180" spans="1:10" s="49" customFormat="1">
      <c r="A180" s="62"/>
      <c r="I180" s="46"/>
      <c r="J180" s="46"/>
    </row>
    <row r="181" spans="1:10" s="49" customFormat="1">
      <c r="A181" s="62"/>
      <c r="I181" s="46"/>
      <c r="J181" s="46"/>
    </row>
    <row r="182" spans="1:10" s="49" customFormat="1">
      <c r="A182" s="62"/>
      <c r="I182" s="46"/>
      <c r="J182" s="46"/>
    </row>
    <row r="183" spans="1:10" s="49" customFormat="1">
      <c r="A183" s="62"/>
      <c r="I183" s="46"/>
      <c r="J183" s="46"/>
    </row>
    <row r="184" spans="1:10" s="49" customFormat="1">
      <c r="A184" s="62"/>
      <c r="I184" s="46"/>
      <c r="J184" s="46"/>
    </row>
    <row r="185" spans="1:10" s="49" customFormat="1">
      <c r="A185" s="62"/>
      <c r="I185" s="46"/>
      <c r="J185" s="46"/>
    </row>
    <row r="186" spans="1:10" s="49" customFormat="1">
      <c r="A186" s="62"/>
      <c r="I186" s="46"/>
      <c r="J186" s="46"/>
    </row>
    <row r="187" spans="1:10" s="49" customFormat="1">
      <c r="A187" s="62"/>
      <c r="I187" s="46"/>
      <c r="J187" s="46"/>
    </row>
    <row r="188" spans="1:10" s="49" customFormat="1">
      <c r="A188" s="62"/>
      <c r="I188" s="46"/>
      <c r="J188" s="46"/>
    </row>
    <row r="189" spans="1:10" s="49" customFormat="1">
      <c r="A189" s="62"/>
      <c r="I189" s="46"/>
      <c r="J189" s="46"/>
    </row>
    <row r="190" spans="1:10" s="49" customFormat="1">
      <c r="A190" s="62"/>
      <c r="I190" s="46"/>
      <c r="J190" s="46"/>
    </row>
    <row r="191" spans="1:10" s="49" customFormat="1">
      <c r="A191" s="62"/>
      <c r="I191" s="46"/>
      <c r="J191" s="46"/>
    </row>
    <row r="192" spans="1:10" s="49" customFormat="1">
      <c r="A192" s="62"/>
      <c r="I192" s="46"/>
      <c r="J192" s="46"/>
    </row>
    <row r="193" spans="1:10" s="49" customFormat="1">
      <c r="A193" s="62"/>
      <c r="I193" s="46"/>
      <c r="J193" s="46"/>
    </row>
    <row r="194" spans="1:10" s="49" customFormat="1">
      <c r="A194" s="62"/>
      <c r="I194" s="46"/>
      <c r="J194" s="46"/>
    </row>
    <row r="195" spans="1:10" s="49" customFormat="1">
      <c r="A195" s="62"/>
      <c r="I195" s="46"/>
      <c r="J195" s="46"/>
    </row>
    <row r="196" spans="1:10" s="49" customFormat="1">
      <c r="A196" s="62"/>
      <c r="I196" s="46"/>
      <c r="J196" s="46"/>
    </row>
    <row r="197" spans="1:10" s="49" customFormat="1">
      <c r="A197" s="62"/>
      <c r="I197" s="46"/>
      <c r="J197" s="46"/>
    </row>
    <row r="198" spans="1:10" s="49" customFormat="1">
      <c r="A198" s="62"/>
      <c r="I198" s="46"/>
      <c r="J198" s="46"/>
    </row>
    <row r="199" spans="1:10" s="49" customFormat="1">
      <c r="A199" s="62"/>
      <c r="I199" s="46"/>
      <c r="J199" s="46"/>
    </row>
    <row r="200" spans="1:10" s="49" customFormat="1">
      <c r="A200" s="62"/>
      <c r="I200" s="46"/>
      <c r="J200" s="46"/>
    </row>
    <row r="201" spans="1:10" s="49" customFormat="1">
      <c r="A201" s="62"/>
      <c r="I201" s="46"/>
      <c r="J201" s="46"/>
    </row>
    <row r="202" spans="1:10" s="49" customFormat="1">
      <c r="A202" s="62"/>
      <c r="I202" s="46"/>
      <c r="J202" s="46"/>
    </row>
    <row r="203" spans="1:10" s="49" customFormat="1">
      <c r="A203" s="62"/>
      <c r="I203" s="46"/>
      <c r="J203" s="46"/>
    </row>
    <row r="204" spans="1:10" s="49" customFormat="1">
      <c r="A204" s="62"/>
      <c r="I204" s="46"/>
      <c r="J204" s="46"/>
    </row>
    <row r="205" spans="1:10" s="49" customFormat="1">
      <c r="A205" s="62"/>
      <c r="I205" s="46"/>
      <c r="J205" s="46"/>
    </row>
    <row r="206" spans="1:10" s="49" customFormat="1">
      <c r="A206" s="62"/>
      <c r="I206" s="46"/>
      <c r="J206" s="46"/>
    </row>
    <row r="207" spans="1:10" s="49" customFormat="1">
      <c r="A207" s="62"/>
      <c r="I207" s="46"/>
      <c r="J207" s="46"/>
    </row>
    <row r="208" spans="1:10" s="49" customFormat="1">
      <c r="A208" s="62"/>
      <c r="I208" s="46"/>
      <c r="J208" s="46"/>
    </row>
    <row r="209" spans="1:10" s="49" customFormat="1">
      <c r="A209" s="62"/>
      <c r="I209" s="46"/>
      <c r="J209" s="46"/>
    </row>
    <row r="210" spans="1:10" s="49" customFormat="1">
      <c r="A210" s="62"/>
      <c r="I210" s="46"/>
      <c r="J210" s="46"/>
    </row>
    <row r="211" spans="1:10" s="49" customFormat="1">
      <c r="A211" s="62"/>
      <c r="I211" s="46"/>
      <c r="J211" s="46"/>
    </row>
    <row r="212" spans="1:10" s="49" customFormat="1">
      <c r="A212" s="62"/>
      <c r="I212" s="46"/>
      <c r="J212" s="46"/>
    </row>
  </sheetData>
  <mergeCells count="12">
    <mergeCell ref="A1:H1"/>
    <mergeCell ref="C62:D62"/>
    <mergeCell ref="F62:H62"/>
    <mergeCell ref="A6:H6"/>
    <mergeCell ref="A26:H26"/>
    <mergeCell ref="C61:D61"/>
    <mergeCell ref="F61:H61"/>
    <mergeCell ref="A2:H2"/>
    <mergeCell ref="A3:A4"/>
    <mergeCell ref="B3:B4"/>
    <mergeCell ref="C3:D3"/>
    <mergeCell ref="E3:H3"/>
  </mergeCells>
  <phoneticPr fontId="3" type="noConversion"/>
  <pageMargins left="1.1811023622047201" right="0.39370078740157499" top="0.78740157480314998" bottom="0.78740157480314998" header="0.196850393700787" footer="0.118110236220472"/>
  <pageSetup paperSize="9" scale="60" fitToHeight="2" orientation="landscape" verticalDpi="300" r:id="rId1"/>
  <headerFooter alignWithMargins="0">
    <oddHeader>&amp;C
7&amp;R
&amp;"Times New Roman,обычный"&amp;14Продовження додатка 3
Таблиця 2</oddHeader>
  </headerFooter>
  <rowBreaks count="1" manualBreakCount="1">
    <brk id="19" max="7" man="1"/>
  </rowBreaks>
  <ignoredErrors>
    <ignoredError sqref="H2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07"/>
  <sheetViews>
    <sheetView view="pageBreakPreview" zoomScale="55" zoomScaleNormal="70" zoomScaleSheetLayoutView="55" workbookViewId="0">
      <pane xSplit="1" ySplit="5" topLeftCell="B6" activePane="bottomRight" state="frozen"/>
      <selection activeCell="A67" sqref="A67"/>
      <selection pane="topRight" activeCell="A67" sqref="A67"/>
      <selection pane="bottomLeft" activeCell="A67" sqref="A67"/>
      <selection pane="bottomRight" activeCell="F83" sqref="F83:H83"/>
    </sheetView>
  </sheetViews>
  <sheetFormatPr defaultRowHeight="18.75"/>
  <cols>
    <col min="1" max="1" width="88" style="2" customWidth="1"/>
    <col min="2" max="2" width="15" style="2" customWidth="1"/>
    <col min="3" max="7" width="20.42578125" style="2" customWidth="1"/>
    <col min="8" max="8" width="18.42578125" style="2" customWidth="1"/>
    <col min="9" max="16384" width="9.140625" style="2"/>
  </cols>
  <sheetData>
    <row r="1" spans="1:8">
      <c r="A1" s="218" t="s">
        <v>262</v>
      </c>
      <c r="B1" s="218"/>
      <c r="C1" s="218"/>
      <c r="D1" s="218"/>
      <c r="E1" s="218"/>
      <c r="F1" s="218"/>
      <c r="G1" s="218"/>
      <c r="H1" s="218"/>
    </row>
    <row r="2" spans="1:8">
      <c r="A2" s="21"/>
      <c r="B2" s="21"/>
      <c r="C2" s="21"/>
      <c r="D2" s="21"/>
      <c r="E2" s="21"/>
      <c r="F2" s="21"/>
      <c r="G2" s="21"/>
      <c r="H2" s="21"/>
    </row>
    <row r="3" spans="1:8" ht="48" customHeight="1">
      <c r="A3" s="219" t="s">
        <v>191</v>
      </c>
      <c r="B3" s="249" t="s">
        <v>0</v>
      </c>
      <c r="C3" s="219" t="s">
        <v>319</v>
      </c>
      <c r="D3" s="219"/>
      <c r="E3" s="234" t="s">
        <v>457</v>
      </c>
      <c r="F3" s="234"/>
      <c r="G3" s="234"/>
      <c r="H3" s="234"/>
    </row>
    <row r="4" spans="1:8" ht="38.25" customHeight="1">
      <c r="A4" s="219"/>
      <c r="B4" s="249"/>
      <c r="C4" s="7" t="s">
        <v>178</v>
      </c>
      <c r="D4" s="7" t="s">
        <v>179</v>
      </c>
      <c r="E4" s="7" t="s">
        <v>180</v>
      </c>
      <c r="F4" s="7" t="s">
        <v>168</v>
      </c>
      <c r="G4" s="73" t="s">
        <v>186</v>
      </c>
      <c r="H4" s="73" t="s">
        <v>187</v>
      </c>
    </row>
    <row r="5" spans="1:8">
      <c r="A5" s="73">
        <v>1</v>
      </c>
      <c r="B5" s="125">
        <v>2</v>
      </c>
      <c r="C5" s="73">
        <v>3</v>
      </c>
      <c r="D5" s="125">
        <v>4</v>
      </c>
      <c r="E5" s="73">
        <v>5</v>
      </c>
      <c r="F5" s="125">
        <v>6</v>
      </c>
      <c r="G5" s="73">
        <v>7</v>
      </c>
      <c r="H5" s="125">
        <v>8</v>
      </c>
    </row>
    <row r="6" spans="1:8">
      <c r="A6" s="141" t="s">
        <v>270</v>
      </c>
      <c r="B6" s="127"/>
      <c r="C6" s="127"/>
      <c r="D6" s="127"/>
      <c r="E6" s="127"/>
      <c r="F6" s="127"/>
      <c r="G6" s="127"/>
      <c r="H6" s="128"/>
    </row>
    <row r="7" spans="1:8" s="61" customFormat="1" ht="24.95" customHeight="1">
      <c r="A7" s="135" t="s">
        <v>389</v>
      </c>
      <c r="B7" s="126">
        <v>3000</v>
      </c>
      <c r="C7" s="175">
        <v>13816</v>
      </c>
      <c r="D7" s="175">
        <v>25996</v>
      </c>
      <c r="E7" s="175">
        <v>16926</v>
      </c>
      <c r="F7" s="175">
        <v>25996</v>
      </c>
      <c r="G7" s="176">
        <v>9070</v>
      </c>
      <c r="H7" s="196">
        <v>153.6</v>
      </c>
    </row>
    <row r="8" spans="1:8" ht="18" customHeight="1">
      <c r="A8" s="8" t="s">
        <v>370</v>
      </c>
      <c r="B8" s="9">
        <v>3010</v>
      </c>
      <c r="C8" s="177">
        <v>10055</v>
      </c>
      <c r="D8" s="177">
        <v>21337</v>
      </c>
      <c r="E8" s="177">
        <v>15059</v>
      </c>
      <c r="F8" s="177">
        <v>21337</v>
      </c>
      <c r="G8" s="177">
        <v>6278</v>
      </c>
      <c r="H8" s="197">
        <v>141.69999999999999</v>
      </c>
    </row>
    <row r="9" spans="1:8" ht="18" customHeight="1">
      <c r="A9" s="8" t="s">
        <v>263</v>
      </c>
      <c r="B9" s="9">
        <v>3020</v>
      </c>
      <c r="C9" s="177">
        <v>0</v>
      </c>
      <c r="D9" s="177">
        <v>0</v>
      </c>
      <c r="E9" s="177">
        <v>0</v>
      </c>
      <c r="F9" s="177">
        <v>0</v>
      </c>
      <c r="G9" s="177">
        <v>0</v>
      </c>
      <c r="H9" s="197">
        <v>0</v>
      </c>
    </row>
    <row r="10" spans="1:8" ht="18" customHeight="1">
      <c r="A10" s="8" t="s">
        <v>264</v>
      </c>
      <c r="B10" s="9">
        <v>3030</v>
      </c>
      <c r="C10" s="177">
        <v>0</v>
      </c>
      <c r="D10" s="177">
        <v>0</v>
      </c>
      <c r="E10" s="177">
        <v>0</v>
      </c>
      <c r="F10" s="177">
        <v>0</v>
      </c>
      <c r="G10" s="177">
        <v>0</v>
      </c>
      <c r="H10" s="197">
        <v>0</v>
      </c>
    </row>
    <row r="11" spans="1:8" ht="18" customHeight="1">
      <c r="A11" s="8" t="s">
        <v>390</v>
      </c>
      <c r="B11" s="9">
        <v>3040</v>
      </c>
      <c r="C11" s="177">
        <v>0</v>
      </c>
      <c r="D11" s="177">
        <v>0</v>
      </c>
      <c r="E11" s="177">
        <v>0</v>
      </c>
      <c r="F11" s="177">
        <v>0</v>
      </c>
      <c r="G11" s="177">
        <v>0</v>
      </c>
      <c r="H11" s="197">
        <v>0</v>
      </c>
    </row>
    <row r="12" spans="1:8" ht="18" customHeight="1">
      <c r="A12" s="8" t="s">
        <v>464</v>
      </c>
      <c r="B12" s="9" t="s">
        <v>464</v>
      </c>
      <c r="C12" s="177">
        <v>0</v>
      </c>
      <c r="D12" s="177">
        <v>0</v>
      </c>
      <c r="E12" s="177">
        <v>0</v>
      </c>
      <c r="F12" s="177">
        <v>0</v>
      </c>
      <c r="G12" s="177">
        <v>0</v>
      </c>
      <c r="H12" s="197">
        <v>0</v>
      </c>
    </row>
    <row r="13" spans="1:8" ht="18" customHeight="1">
      <c r="A13" s="8" t="s">
        <v>464</v>
      </c>
      <c r="B13" s="9" t="s">
        <v>464</v>
      </c>
      <c r="C13" s="177">
        <v>0</v>
      </c>
      <c r="D13" s="177">
        <v>0</v>
      </c>
      <c r="E13" s="177">
        <v>0</v>
      </c>
      <c r="F13" s="177">
        <v>0</v>
      </c>
      <c r="G13" s="177">
        <v>0</v>
      </c>
      <c r="H13" s="197">
        <v>0</v>
      </c>
    </row>
    <row r="14" spans="1:8" ht="18" customHeight="1">
      <c r="A14" s="8" t="s">
        <v>250</v>
      </c>
      <c r="B14" s="9">
        <v>3050</v>
      </c>
      <c r="C14" s="177">
        <v>3186</v>
      </c>
      <c r="D14" s="177">
        <v>4659</v>
      </c>
      <c r="E14" s="177">
        <v>127</v>
      </c>
      <c r="F14" s="177">
        <v>4659</v>
      </c>
      <c r="G14" s="177">
        <v>4532</v>
      </c>
      <c r="H14" s="197">
        <v>3668.5</v>
      </c>
    </row>
    <row r="15" spans="1:8" ht="20.100000000000001" customHeight="1">
      <c r="A15" s="8" t="s">
        <v>80</v>
      </c>
      <c r="B15" s="9">
        <v>3060</v>
      </c>
      <c r="C15" s="184">
        <v>0</v>
      </c>
      <c r="D15" s="184">
        <v>0</v>
      </c>
      <c r="E15" s="184">
        <v>0</v>
      </c>
      <c r="F15" s="184">
        <v>0</v>
      </c>
      <c r="G15" s="177">
        <v>0</v>
      </c>
      <c r="H15" s="197">
        <v>0</v>
      </c>
    </row>
    <row r="16" spans="1:8" ht="18" customHeight="1">
      <c r="A16" s="8" t="s">
        <v>78</v>
      </c>
      <c r="B16" s="6">
        <v>3061</v>
      </c>
      <c r="C16" s="177">
        <v>0</v>
      </c>
      <c r="D16" s="177">
        <v>0</v>
      </c>
      <c r="E16" s="177">
        <v>0</v>
      </c>
      <c r="F16" s="177">
        <v>0</v>
      </c>
      <c r="G16" s="177">
        <v>0</v>
      </c>
      <c r="H16" s="197">
        <v>0</v>
      </c>
    </row>
    <row r="17" spans="1:8" ht="18" customHeight="1">
      <c r="A17" s="8" t="s">
        <v>81</v>
      </c>
      <c r="B17" s="6">
        <v>3062</v>
      </c>
      <c r="C17" s="177">
        <v>0</v>
      </c>
      <c r="D17" s="177">
        <v>0</v>
      </c>
      <c r="E17" s="177">
        <v>0</v>
      </c>
      <c r="F17" s="177">
        <v>0</v>
      </c>
      <c r="G17" s="177">
        <v>0</v>
      </c>
      <c r="H17" s="197">
        <v>0</v>
      </c>
    </row>
    <row r="18" spans="1:8" ht="18" customHeight="1">
      <c r="A18" s="8" t="s">
        <v>101</v>
      </c>
      <c r="B18" s="6">
        <v>3063</v>
      </c>
      <c r="C18" s="177">
        <v>0</v>
      </c>
      <c r="D18" s="177">
        <v>0</v>
      </c>
      <c r="E18" s="177">
        <v>0</v>
      </c>
      <c r="F18" s="177">
        <v>0</v>
      </c>
      <c r="G18" s="177">
        <v>0</v>
      </c>
      <c r="H18" s="197">
        <v>0</v>
      </c>
    </row>
    <row r="19" spans="1:8" ht="18" customHeight="1">
      <c r="A19" s="8" t="s">
        <v>371</v>
      </c>
      <c r="B19" s="9">
        <v>3070</v>
      </c>
      <c r="C19" s="177">
        <v>575</v>
      </c>
      <c r="D19" s="177">
        <v>0</v>
      </c>
      <c r="E19" s="177">
        <v>1740</v>
      </c>
      <c r="F19" s="177">
        <v>0</v>
      </c>
      <c r="G19" s="177">
        <v>-1740</v>
      </c>
      <c r="H19" s="197">
        <v>0</v>
      </c>
    </row>
    <row r="20" spans="1:8" ht="18" customHeight="1">
      <c r="A20" s="8" t="s">
        <v>464</v>
      </c>
      <c r="B20" s="9" t="s">
        <v>464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97">
        <v>0</v>
      </c>
    </row>
    <row r="21" spans="1:8" ht="18" customHeight="1">
      <c r="A21" s="8" t="s">
        <v>540</v>
      </c>
      <c r="B21" s="9" t="s">
        <v>541</v>
      </c>
      <c r="C21" s="177">
        <v>120</v>
      </c>
      <c r="D21" s="177">
        <v>0</v>
      </c>
      <c r="E21" s="177">
        <v>0</v>
      </c>
      <c r="F21" s="177">
        <v>0</v>
      </c>
      <c r="G21" s="177">
        <v>0</v>
      </c>
      <c r="H21" s="197">
        <v>0</v>
      </c>
    </row>
    <row r="22" spans="1:8" ht="18" customHeight="1">
      <c r="A22" s="8" t="s">
        <v>488</v>
      </c>
      <c r="B22" s="9" t="s">
        <v>542</v>
      </c>
      <c r="C22" s="177">
        <v>455</v>
      </c>
      <c r="D22" s="177">
        <v>0</v>
      </c>
      <c r="E22" s="177">
        <v>1740</v>
      </c>
      <c r="F22" s="177">
        <v>0</v>
      </c>
      <c r="G22" s="177">
        <v>-1740</v>
      </c>
      <c r="H22" s="197">
        <v>0</v>
      </c>
    </row>
    <row r="23" spans="1:8" ht="20.100000000000001" customHeight="1">
      <c r="A23" s="10" t="s">
        <v>391</v>
      </c>
      <c r="B23" s="11">
        <v>3100</v>
      </c>
      <c r="C23" s="165">
        <v>-13403</v>
      </c>
      <c r="D23" s="165">
        <v>-25902</v>
      </c>
      <c r="E23" s="165">
        <v>-16777</v>
      </c>
      <c r="F23" s="165">
        <v>-25902</v>
      </c>
      <c r="G23" s="176">
        <v>9125</v>
      </c>
      <c r="H23" s="196">
        <v>154.4</v>
      </c>
    </row>
    <row r="24" spans="1:8" ht="18" customHeight="1">
      <c r="A24" s="8" t="s">
        <v>252</v>
      </c>
      <c r="B24" s="9">
        <v>3110</v>
      </c>
      <c r="C24" s="171">
        <v>-1319</v>
      </c>
      <c r="D24" s="171">
        <v>-4947</v>
      </c>
      <c r="E24" s="171">
        <v>-2470</v>
      </c>
      <c r="F24" s="171">
        <v>-4947</v>
      </c>
      <c r="G24" s="177">
        <v>2477</v>
      </c>
      <c r="H24" s="197">
        <v>200.3</v>
      </c>
    </row>
    <row r="25" spans="1:8" ht="18" customHeight="1">
      <c r="A25" s="8" t="s">
        <v>253</v>
      </c>
      <c r="B25" s="9">
        <v>3120</v>
      </c>
      <c r="C25" s="171">
        <v>-6364</v>
      </c>
      <c r="D25" s="171">
        <v>-12429</v>
      </c>
      <c r="E25" s="171">
        <v>-6073</v>
      </c>
      <c r="F25" s="171">
        <v>-12429</v>
      </c>
      <c r="G25" s="177">
        <v>6356</v>
      </c>
      <c r="H25" s="197">
        <v>204.7</v>
      </c>
    </row>
    <row r="26" spans="1:8" ht="18" customHeight="1">
      <c r="A26" s="8" t="s">
        <v>6</v>
      </c>
      <c r="B26" s="9">
        <v>3130</v>
      </c>
      <c r="C26" s="171">
        <v>-1497</v>
      </c>
      <c r="D26" s="171">
        <v>-2311</v>
      </c>
      <c r="E26" s="171">
        <v>-1662</v>
      </c>
      <c r="F26" s="171">
        <v>-2311</v>
      </c>
      <c r="G26" s="177">
        <v>649</v>
      </c>
      <c r="H26" s="197">
        <v>139</v>
      </c>
    </row>
    <row r="27" spans="1:8" ht="18" customHeight="1">
      <c r="A27" s="8" t="s">
        <v>79</v>
      </c>
      <c r="B27" s="9">
        <v>3140</v>
      </c>
      <c r="C27" s="195">
        <v>0</v>
      </c>
      <c r="D27" s="195">
        <v>0</v>
      </c>
      <c r="E27" s="195">
        <v>0</v>
      </c>
      <c r="F27" s="195">
        <v>0</v>
      </c>
      <c r="G27" s="177">
        <v>0</v>
      </c>
      <c r="H27" s="197">
        <v>0</v>
      </c>
    </row>
    <row r="28" spans="1:8" ht="18" customHeight="1">
      <c r="A28" s="8" t="s">
        <v>78</v>
      </c>
      <c r="B28" s="6">
        <v>3141</v>
      </c>
      <c r="C28" s="171">
        <v>0</v>
      </c>
      <c r="D28" s="171">
        <v>0</v>
      </c>
      <c r="E28" s="171">
        <v>0</v>
      </c>
      <c r="F28" s="171">
        <v>0</v>
      </c>
      <c r="G28" s="177">
        <v>0</v>
      </c>
      <c r="H28" s="197">
        <v>0</v>
      </c>
    </row>
    <row r="29" spans="1:8" ht="18" customHeight="1">
      <c r="A29" s="8" t="s">
        <v>81</v>
      </c>
      <c r="B29" s="6">
        <v>3142</v>
      </c>
      <c r="C29" s="171">
        <v>0</v>
      </c>
      <c r="D29" s="171">
        <v>0</v>
      </c>
      <c r="E29" s="171">
        <v>0</v>
      </c>
      <c r="F29" s="171">
        <v>0</v>
      </c>
      <c r="G29" s="177">
        <v>0</v>
      </c>
      <c r="H29" s="197">
        <v>0</v>
      </c>
    </row>
    <row r="30" spans="1:8" ht="18" customHeight="1">
      <c r="A30" s="8" t="s">
        <v>101</v>
      </c>
      <c r="B30" s="6">
        <v>3143</v>
      </c>
      <c r="C30" s="171">
        <v>0</v>
      </c>
      <c r="D30" s="171">
        <v>0</v>
      </c>
      <c r="E30" s="171">
        <v>0</v>
      </c>
      <c r="F30" s="171">
        <v>0</v>
      </c>
      <c r="G30" s="177">
        <v>0</v>
      </c>
      <c r="H30" s="197">
        <v>0</v>
      </c>
    </row>
    <row r="31" spans="1:8" ht="36" customHeight="1">
      <c r="A31" s="8" t="s">
        <v>428</v>
      </c>
      <c r="B31" s="9">
        <v>3150</v>
      </c>
      <c r="C31" s="195">
        <v>3476</v>
      </c>
      <c r="D31" s="195">
        <v>6215</v>
      </c>
      <c r="E31" s="195">
        <v>3915</v>
      </c>
      <c r="F31" s="195">
        <v>6215</v>
      </c>
      <c r="G31" s="177">
        <v>2300</v>
      </c>
      <c r="H31" s="197">
        <v>158.69999999999999</v>
      </c>
    </row>
    <row r="32" spans="1:8" ht="18" customHeight="1">
      <c r="A32" s="8" t="s">
        <v>254</v>
      </c>
      <c r="B32" s="6">
        <v>3151</v>
      </c>
      <c r="C32" s="171">
        <v>-1</v>
      </c>
      <c r="D32" s="171">
        <v>0</v>
      </c>
      <c r="E32" s="171">
        <v>-42</v>
      </c>
      <c r="F32" s="171">
        <v>0</v>
      </c>
      <c r="G32" s="177">
        <v>-42</v>
      </c>
      <c r="H32" s="197">
        <v>0</v>
      </c>
    </row>
    <row r="33" spans="1:8" ht="18" customHeight="1">
      <c r="A33" s="8" t="s">
        <v>255</v>
      </c>
      <c r="B33" s="6">
        <v>3152</v>
      </c>
      <c r="C33" s="171">
        <v>-1904</v>
      </c>
      <c r="D33" s="171">
        <v>-3878</v>
      </c>
      <c r="E33" s="171">
        <v>-2170</v>
      </c>
      <c r="F33" s="171">
        <v>-3878</v>
      </c>
      <c r="G33" s="177">
        <v>1708</v>
      </c>
      <c r="H33" s="197">
        <v>178.7</v>
      </c>
    </row>
    <row r="34" spans="1:8" ht="18" customHeight="1">
      <c r="A34" s="8" t="s">
        <v>73</v>
      </c>
      <c r="B34" s="6">
        <v>3153</v>
      </c>
      <c r="C34" s="171">
        <v>0</v>
      </c>
      <c r="D34" s="171">
        <v>0</v>
      </c>
      <c r="E34" s="171">
        <v>0</v>
      </c>
      <c r="F34" s="171">
        <v>0</v>
      </c>
      <c r="G34" s="177">
        <v>0</v>
      </c>
      <c r="H34" s="197">
        <v>0</v>
      </c>
    </row>
    <row r="35" spans="1:8" ht="18" customHeight="1">
      <c r="A35" s="8" t="s">
        <v>256</v>
      </c>
      <c r="B35" s="6">
        <v>3154</v>
      </c>
      <c r="C35" s="171">
        <v>0</v>
      </c>
      <c r="D35" s="171">
        <v>0</v>
      </c>
      <c r="E35" s="171">
        <v>0</v>
      </c>
      <c r="F35" s="171">
        <v>0</v>
      </c>
      <c r="G35" s="177">
        <v>0</v>
      </c>
      <c r="H35" s="197">
        <v>0</v>
      </c>
    </row>
    <row r="36" spans="1:8" ht="18" customHeight="1">
      <c r="A36" s="8" t="s">
        <v>72</v>
      </c>
      <c r="B36" s="6">
        <v>3155</v>
      </c>
      <c r="C36" s="171">
        <v>-1213</v>
      </c>
      <c r="D36" s="171">
        <v>-2155</v>
      </c>
      <c r="E36" s="171">
        <v>-1358</v>
      </c>
      <c r="F36" s="171">
        <v>-2155</v>
      </c>
      <c r="G36" s="177">
        <v>797</v>
      </c>
      <c r="H36" s="197">
        <v>158.69999999999999</v>
      </c>
    </row>
    <row r="37" spans="1:8" ht="18" customHeight="1">
      <c r="A37" s="8" t="s">
        <v>392</v>
      </c>
      <c r="B37" s="6">
        <v>3156</v>
      </c>
      <c r="C37" s="195">
        <v>-259</v>
      </c>
      <c r="D37" s="195">
        <v>0</v>
      </c>
      <c r="E37" s="195">
        <v>-234</v>
      </c>
      <c r="F37" s="195">
        <v>0</v>
      </c>
      <c r="G37" s="177">
        <v>-234</v>
      </c>
      <c r="H37" s="197">
        <v>0</v>
      </c>
    </row>
    <row r="38" spans="1:8" ht="38.25" customHeight="1">
      <c r="A38" s="8" t="s">
        <v>335</v>
      </c>
      <c r="B38" s="6" t="s">
        <v>429</v>
      </c>
      <c r="C38" s="171">
        <v>-259</v>
      </c>
      <c r="D38" s="171">
        <v>0</v>
      </c>
      <c r="E38" s="171">
        <v>-234</v>
      </c>
      <c r="F38" s="171">
        <v>0</v>
      </c>
      <c r="G38" s="177">
        <v>-234</v>
      </c>
      <c r="H38" s="197">
        <v>0</v>
      </c>
    </row>
    <row r="39" spans="1:8" ht="55.5" customHeight="1">
      <c r="A39" s="8" t="s">
        <v>438</v>
      </c>
      <c r="B39" s="6" t="s">
        <v>430</v>
      </c>
      <c r="C39" s="171">
        <v>0</v>
      </c>
      <c r="D39" s="171">
        <v>0</v>
      </c>
      <c r="E39" s="171">
        <v>0</v>
      </c>
      <c r="F39" s="171">
        <v>0</v>
      </c>
      <c r="G39" s="177">
        <v>0</v>
      </c>
      <c r="H39" s="197">
        <v>0</v>
      </c>
    </row>
    <row r="40" spans="1:8" ht="18" customHeight="1">
      <c r="A40" s="8" t="s">
        <v>404</v>
      </c>
      <c r="B40" s="6">
        <v>3157</v>
      </c>
      <c r="C40" s="171">
        <v>-99</v>
      </c>
      <c r="D40" s="171">
        <v>-182</v>
      </c>
      <c r="E40" s="171">
        <v>-111</v>
      </c>
      <c r="F40" s="171">
        <v>-182</v>
      </c>
      <c r="G40" s="177">
        <v>71</v>
      </c>
      <c r="H40" s="197">
        <v>164</v>
      </c>
    </row>
    <row r="41" spans="1:8" ht="18" customHeight="1">
      <c r="A41" s="8" t="s">
        <v>538</v>
      </c>
      <c r="B41" s="6" t="s">
        <v>543</v>
      </c>
      <c r="C41" s="171">
        <v>-99</v>
      </c>
      <c r="D41" s="171">
        <v>-182</v>
      </c>
      <c r="E41" s="171">
        <v>-111</v>
      </c>
      <c r="F41" s="171">
        <v>-182</v>
      </c>
      <c r="G41" s="177">
        <v>71</v>
      </c>
      <c r="H41" s="197">
        <v>164</v>
      </c>
    </row>
    <row r="42" spans="1:8" ht="18" customHeight="1">
      <c r="A42" s="8" t="s">
        <v>464</v>
      </c>
      <c r="B42" s="6" t="s">
        <v>464</v>
      </c>
      <c r="C42" s="171">
        <v>0</v>
      </c>
      <c r="D42" s="171">
        <v>0</v>
      </c>
      <c r="E42" s="171">
        <v>0</v>
      </c>
      <c r="F42" s="171">
        <v>0</v>
      </c>
      <c r="G42" s="177">
        <v>0</v>
      </c>
      <c r="H42" s="197">
        <v>0</v>
      </c>
    </row>
    <row r="43" spans="1:8" ht="18" customHeight="1">
      <c r="A43" s="8" t="s">
        <v>257</v>
      </c>
      <c r="B43" s="9">
        <v>3160</v>
      </c>
      <c r="C43" s="171">
        <v>0</v>
      </c>
      <c r="D43" s="171">
        <v>0</v>
      </c>
      <c r="E43" s="171">
        <v>0</v>
      </c>
      <c r="F43" s="171">
        <v>0</v>
      </c>
      <c r="G43" s="177">
        <v>0</v>
      </c>
      <c r="H43" s="197">
        <v>0</v>
      </c>
    </row>
    <row r="44" spans="1:8" ht="18" customHeight="1">
      <c r="A44" s="8" t="s">
        <v>393</v>
      </c>
      <c r="B44" s="9">
        <v>3170</v>
      </c>
      <c r="C44" s="171">
        <v>-747</v>
      </c>
      <c r="D44" s="171">
        <v>0</v>
      </c>
      <c r="E44" s="171">
        <v>-2657</v>
      </c>
      <c r="F44" s="171">
        <v>0</v>
      </c>
      <c r="G44" s="177">
        <v>-2657</v>
      </c>
      <c r="H44" s="197">
        <v>0</v>
      </c>
    </row>
    <row r="45" spans="1:8" ht="18" customHeight="1">
      <c r="A45" s="8" t="s">
        <v>478</v>
      </c>
      <c r="B45" s="9" t="s">
        <v>544</v>
      </c>
      <c r="C45" s="171">
        <v>-162</v>
      </c>
      <c r="D45" s="171">
        <v>0</v>
      </c>
      <c r="E45" s="171">
        <v>-917</v>
      </c>
      <c r="F45" s="171">
        <v>0</v>
      </c>
      <c r="G45" s="177">
        <v>-917</v>
      </c>
      <c r="H45" s="197">
        <v>0</v>
      </c>
    </row>
    <row r="46" spans="1:8" ht="18" customHeight="1">
      <c r="A46" s="8" t="s">
        <v>524</v>
      </c>
      <c r="B46" s="9" t="s">
        <v>545</v>
      </c>
      <c r="C46" s="171">
        <v>-585</v>
      </c>
      <c r="D46" s="171">
        <v>0</v>
      </c>
      <c r="E46" s="171">
        <v>0</v>
      </c>
      <c r="F46" s="171">
        <v>0</v>
      </c>
      <c r="G46" s="177">
        <v>0</v>
      </c>
      <c r="H46" s="197">
        <v>0</v>
      </c>
    </row>
    <row r="47" spans="1:8" ht="18" customHeight="1">
      <c r="A47" s="8" t="s">
        <v>488</v>
      </c>
      <c r="B47" s="9" t="s">
        <v>546</v>
      </c>
      <c r="C47" s="171">
        <v>0</v>
      </c>
      <c r="D47" s="171">
        <v>0</v>
      </c>
      <c r="E47" s="171">
        <v>-1740</v>
      </c>
      <c r="F47" s="171">
        <v>0</v>
      </c>
      <c r="G47" s="177">
        <v>-1740</v>
      </c>
      <c r="H47" s="197">
        <v>0</v>
      </c>
    </row>
    <row r="48" spans="1:8" ht="20.100000000000001" customHeight="1">
      <c r="A48" s="10" t="s">
        <v>267</v>
      </c>
      <c r="B48" s="11">
        <v>3195</v>
      </c>
      <c r="C48" s="175">
        <v>413</v>
      </c>
      <c r="D48" s="175">
        <v>94</v>
      </c>
      <c r="E48" s="175">
        <v>149</v>
      </c>
      <c r="F48" s="175">
        <v>94</v>
      </c>
      <c r="G48" s="176">
        <v>-55</v>
      </c>
      <c r="H48" s="196">
        <v>63.1</v>
      </c>
    </row>
    <row r="49" spans="1:8" ht="20.100000000000001" customHeight="1">
      <c r="A49" s="141" t="s">
        <v>271</v>
      </c>
      <c r="B49" s="127"/>
      <c r="C49" s="127"/>
      <c r="D49" s="250"/>
      <c r="E49" s="251"/>
      <c r="F49" s="251"/>
      <c r="G49" s="251"/>
      <c r="H49" s="252"/>
    </row>
    <row r="50" spans="1:8" ht="20.100000000000001" customHeight="1">
      <c r="A50" s="135" t="s">
        <v>394</v>
      </c>
      <c r="B50" s="126">
        <v>3200</v>
      </c>
      <c r="C50" s="175">
        <v>0</v>
      </c>
      <c r="D50" s="175">
        <v>0</v>
      </c>
      <c r="E50" s="175">
        <v>0</v>
      </c>
      <c r="F50" s="175">
        <v>0</v>
      </c>
      <c r="G50" s="176">
        <v>0</v>
      </c>
      <c r="H50" s="196">
        <v>0</v>
      </c>
    </row>
    <row r="51" spans="1:8" ht="18" customHeight="1">
      <c r="A51" s="8" t="s">
        <v>395</v>
      </c>
      <c r="B51" s="6">
        <v>3210</v>
      </c>
      <c r="C51" s="177">
        <v>0</v>
      </c>
      <c r="D51" s="177">
        <v>0</v>
      </c>
      <c r="E51" s="177">
        <v>0</v>
      </c>
      <c r="F51" s="177">
        <v>0</v>
      </c>
      <c r="G51" s="177">
        <v>0</v>
      </c>
      <c r="H51" s="197">
        <v>0</v>
      </c>
    </row>
    <row r="52" spans="1:8" ht="18" customHeight="1">
      <c r="A52" s="8" t="s">
        <v>396</v>
      </c>
      <c r="B52" s="9">
        <v>3215</v>
      </c>
      <c r="C52" s="177">
        <v>0</v>
      </c>
      <c r="D52" s="177">
        <v>0</v>
      </c>
      <c r="E52" s="177">
        <v>0</v>
      </c>
      <c r="F52" s="177">
        <v>0</v>
      </c>
      <c r="G52" s="177">
        <v>0</v>
      </c>
      <c r="H52" s="197">
        <v>0</v>
      </c>
    </row>
    <row r="53" spans="1:8" ht="18" customHeight="1">
      <c r="A53" s="8" t="s">
        <v>397</v>
      </c>
      <c r="B53" s="9">
        <v>3220</v>
      </c>
      <c r="C53" s="177">
        <v>0</v>
      </c>
      <c r="D53" s="177">
        <v>0</v>
      </c>
      <c r="E53" s="177">
        <v>0</v>
      </c>
      <c r="F53" s="177">
        <v>0</v>
      </c>
      <c r="G53" s="177">
        <v>0</v>
      </c>
      <c r="H53" s="197">
        <v>0</v>
      </c>
    </row>
    <row r="54" spans="1:8" ht="18" customHeight="1">
      <c r="A54" s="8" t="s">
        <v>398</v>
      </c>
      <c r="B54" s="9">
        <v>3225</v>
      </c>
      <c r="C54" s="177">
        <v>0</v>
      </c>
      <c r="D54" s="177">
        <v>0</v>
      </c>
      <c r="E54" s="177">
        <v>0</v>
      </c>
      <c r="F54" s="177">
        <v>0</v>
      </c>
      <c r="G54" s="177">
        <v>0</v>
      </c>
      <c r="H54" s="197">
        <v>0</v>
      </c>
    </row>
    <row r="55" spans="1:8" ht="18" customHeight="1">
      <c r="A55" s="8" t="s">
        <v>399</v>
      </c>
      <c r="B55" s="9">
        <v>3230</v>
      </c>
      <c r="C55" s="177">
        <v>0</v>
      </c>
      <c r="D55" s="177">
        <v>0</v>
      </c>
      <c r="E55" s="177">
        <v>0</v>
      </c>
      <c r="F55" s="177">
        <v>0</v>
      </c>
      <c r="G55" s="177">
        <v>0</v>
      </c>
      <c r="H55" s="197">
        <v>0</v>
      </c>
    </row>
    <row r="56" spans="1:8" ht="18" customHeight="1">
      <c r="A56" s="8" t="s">
        <v>431</v>
      </c>
      <c r="B56" s="9">
        <v>3235</v>
      </c>
      <c r="C56" s="177">
        <v>0</v>
      </c>
      <c r="D56" s="177">
        <v>0</v>
      </c>
      <c r="E56" s="177">
        <v>0</v>
      </c>
      <c r="F56" s="177">
        <v>0</v>
      </c>
      <c r="G56" s="177">
        <v>0</v>
      </c>
      <c r="H56" s="197">
        <v>0</v>
      </c>
    </row>
    <row r="57" spans="1:8" ht="18" customHeight="1">
      <c r="A57" s="8" t="s">
        <v>371</v>
      </c>
      <c r="B57" s="9">
        <v>3240</v>
      </c>
      <c r="C57" s="177">
        <v>0</v>
      </c>
      <c r="D57" s="177">
        <v>0</v>
      </c>
      <c r="E57" s="177">
        <v>0</v>
      </c>
      <c r="F57" s="177">
        <v>0</v>
      </c>
      <c r="G57" s="177">
        <v>0</v>
      </c>
      <c r="H57" s="197">
        <v>0</v>
      </c>
    </row>
    <row r="58" spans="1:8" ht="18" customHeight="1">
      <c r="A58" s="8" t="s">
        <v>464</v>
      </c>
      <c r="B58" s="9" t="s">
        <v>464</v>
      </c>
      <c r="C58" s="177">
        <v>0</v>
      </c>
      <c r="D58" s="177">
        <v>0</v>
      </c>
      <c r="E58" s="177">
        <v>0</v>
      </c>
      <c r="F58" s="177">
        <v>0</v>
      </c>
      <c r="G58" s="177">
        <v>0</v>
      </c>
      <c r="H58" s="197">
        <v>0</v>
      </c>
    </row>
    <row r="59" spans="1:8" ht="20.100000000000001" customHeight="1">
      <c r="A59" s="10" t="s">
        <v>400</v>
      </c>
      <c r="B59" s="11">
        <v>3255</v>
      </c>
      <c r="C59" s="165">
        <v>30</v>
      </c>
      <c r="D59" s="165">
        <v>134</v>
      </c>
      <c r="E59" s="165">
        <v>105</v>
      </c>
      <c r="F59" s="165">
        <v>134</v>
      </c>
      <c r="G59" s="176">
        <v>29</v>
      </c>
      <c r="H59" s="196">
        <v>127.6</v>
      </c>
    </row>
    <row r="60" spans="1:8" ht="18" customHeight="1">
      <c r="A60" s="8" t="s">
        <v>401</v>
      </c>
      <c r="B60" s="9">
        <v>3260</v>
      </c>
      <c r="C60" s="171">
        <v>0</v>
      </c>
      <c r="D60" s="171">
        <v>0</v>
      </c>
      <c r="E60" s="171">
        <v>0</v>
      </c>
      <c r="F60" s="171">
        <v>0</v>
      </c>
      <c r="G60" s="177">
        <v>0</v>
      </c>
      <c r="H60" s="197">
        <v>0</v>
      </c>
    </row>
    <row r="61" spans="1:8" ht="18" customHeight="1">
      <c r="A61" s="8" t="s">
        <v>402</v>
      </c>
      <c r="B61" s="9">
        <v>3265</v>
      </c>
      <c r="C61" s="171">
        <v>0</v>
      </c>
      <c r="D61" s="171">
        <v>0</v>
      </c>
      <c r="E61" s="171">
        <v>0</v>
      </c>
      <c r="F61" s="171">
        <v>0</v>
      </c>
      <c r="G61" s="177">
        <v>0</v>
      </c>
      <c r="H61" s="197">
        <v>0</v>
      </c>
    </row>
    <row r="62" spans="1:8" ht="18" customHeight="1">
      <c r="A62" s="8" t="s">
        <v>407</v>
      </c>
      <c r="B62" s="9">
        <v>3270</v>
      </c>
      <c r="C62" s="171">
        <v>-8</v>
      </c>
      <c r="D62" s="171">
        <v>-119</v>
      </c>
      <c r="E62" s="171">
        <v>-61</v>
      </c>
      <c r="F62" s="171">
        <v>-119</v>
      </c>
      <c r="G62" s="177">
        <v>58</v>
      </c>
      <c r="H62" s="197">
        <v>195.1</v>
      </c>
    </row>
    <row r="63" spans="1:8" ht="18" customHeight="1">
      <c r="A63" s="8" t="s">
        <v>408</v>
      </c>
      <c r="B63" s="9" t="s">
        <v>409</v>
      </c>
      <c r="C63" s="171">
        <v>-8</v>
      </c>
      <c r="D63" s="171">
        <v>-119</v>
      </c>
      <c r="E63" s="171">
        <v>-61</v>
      </c>
      <c r="F63" s="171">
        <v>-119</v>
      </c>
      <c r="G63" s="177">
        <v>58</v>
      </c>
      <c r="H63" s="197">
        <v>195.1</v>
      </c>
    </row>
    <row r="64" spans="1:8" ht="18" customHeight="1">
      <c r="A64" s="8" t="s">
        <v>547</v>
      </c>
      <c r="B64" s="9" t="s">
        <v>548</v>
      </c>
      <c r="C64" s="171">
        <v>0</v>
      </c>
      <c r="D64" s="171">
        <v>0</v>
      </c>
      <c r="E64" s="171">
        <v>-61</v>
      </c>
      <c r="F64" s="171">
        <v>0</v>
      </c>
      <c r="G64" s="177">
        <v>-61</v>
      </c>
      <c r="H64" s="197">
        <v>0</v>
      </c>
    </row>
    <row r="65" spans="1:8" ht="18" customHeight="1">
      <c r="A65" s="8" t="s">
        <v>549</v>
      </c>
      <c r="B65" s="9" t="s">
        <v>550</v>
      </c>
      <c r="C65" s="171">
        <v>-8</v>
      </c>
      <c r="D65" s="171">
        <v>-119</v>
      </c>
      <c r="E65" s="171">
        <v>0</v>
      </c>
      <c r="F65" s="171">
        <v>-119</v>
      </c>
      <c r="G65" s="177">
        <v>119</v>
      </c>
      <c r="H65" s="197">
        <v>0</v>
      </c>
    </row>
    <row r="66" spans="1:8" ht="18" customHeight="1">
      <c r="A66" s="8" t="s">
        <v>410</v>
      </c>
      <c r="B66" s="9" t="s">
        <v>411</v>
      </c>
      <c r="C66" s="171">
        <v>0</v>
      </c>
      <c r="D66" s="171">
        <v>0</v>
      </c>
      <c r="E66" s="171">
        <v>0</v>
      </c>
      <c r="F66" s="171">
        <v>0</v>
      </c>
      <c r="G66" s="177">
        <v>0</v>
      </c>
      <c r="H66" s="197">
        <v>0</v>
      </c>
    </row>
    <row r="67" spans="1:8" ht="18" customHeight="1">
      <c r="A67" s="8" t="s">
        <v>464</v>
      </c>
      <c r="B67" s="9" t="s">
        <v>464</v>
      </c>
      <c r="C67" s="171">
        <v>0</v>
      </c>
      <c r="D67" s="171">
        <v>0</v>
      </c>
      <c r="E67" s="171">
        <v>0</v>
      </c>
      <c r="F67" s="171">
        <v>0</v>
      </c>
      <c r="G67" s="177">
        <v>0</v>
      </c>
      <c r="H67" s="197">
        <v>0</v>
      </c>
    </row>
    <row r="68" spans="1:8" ht="18" customHeight="1">
      <c r="A68" s="8" t="s">
        <v>412</v>
      </c>
      <c r="B68" s="9" t="s">
        <v>413</v>
      </c>
      <c r="C68" s="171">
        <v>0</v>
      </c>
      <c r="D68" s="171">
        <v>0</v>
      </c>
      <c r="E68" s="171">
        <v>0</v>
      </c>
      <c r="F68" s="171">
        <v>0</v>
      </c>
      <c r="G68" s="177">
        <v>0</v>
      </c>
      <c r="H68" s="197">
        <v>0</v>
      </c>
    </row>
    <row r="69" spans="1:8" ht="18" customHeight="1">
      <c r="A69" s="8" t="s">
        <v>464</v>
      </c>
      <c r="B69" s="9" t="s">
        <v>464</v>
      </c>
      <c r="C69" s="171">
        <v>0</v>
      </c>
      <c r="D69" s="171">
        <v>0</v>
      </c>
      <c r="E69" s="171">
        <v>0</v>
      </c>
      <c r="F69" s="171">
        <v>0</v>
      </c>
      <c r="G69" s="177">
        <v>0</v>
      </c>
      <c r="H69" s="197">
        <v>0</v>
      </c>
    </row>
    <row r="70" spans="1:8" ht="18" customHeight="1">
      <c r="A70" s="8" t="s">
        <v>464</v>
      </c>
      <c r="B70" s="9" t="s">
        <v>464</v>
      </c>
      <c r="C70" s="171">
        <v>0</v>
      </c>
      <c r="D70" s="171">
        <v>0</v>
      </c>
      <c r="E70" s="171">
        <v>0</v>
      </c>
      <c r="F70" s="171">
        <v>0</v>
      </c>
      <c r="G70" s="177">
        <v>0</v>
      </c>
      <c r="H70" s="197">
        <v>0</v>
      </c>
    </row>
    <row r="71" spans="1:8" ht="18" customHeight="1">
      <c r="A71" s="8" t="s">
        <v>403</v>
      </c>
      <c r="B71" s="9">
        <v>3280</v>
      </c>
      <c r="C71" s="171">
        <v>0</v>
      </c>
      <c r="D71" s="171">
        <v>0</v>
      </c>
      <c r="E71" s="171">
        <v>0</v>
      </c>
      <c r="F71" s="171">
        <v>0</v>
      </c>
      <c r="G71" s="177">
        <v>0</v>
      </c>
      <c r="H71" s="197">
        <v>0</v>
      </c>
    </row>
    <row r="72" spans="1:8" ht="18" customHeight="1">
      <c r="A72" s="8" t="s">
        <v>404</v>
      </c>
      <c r="B72" s="9">
        <v>3290</v>
      </c>
      <c r="C72" s="171">
        <v>-22</v>
      </c>
      <c r="D72" s="171">
        <v>-15</v>
      </c>
      <c r="E72" s="171">
        <v>-44</v>
      </c>
      <c r="F72" s="171">
        <v>-15</v>
      </c>
      <c r="G72" s="177">
        <v>-29</v>
      </c>
      <c r="H72" s="197">
        <v>34.1</v>
      </c>
    </row>
    <row r="73" spans="1:8" ht="18" customHeight="1">
      <c r="A73" s="8" t="s">
        <v>464</v>
      </c>
      <c r="B73" s="9" t="s">
        <v>464</v>
      </c>
      <c r="C73" s="171">
        <v>0</v>
      </c>
      <c r="D73" s="171">
        <v>0</v>
      </c>
      <c r="E73" s="171">
        <v>0</v>
      </c>
      <c r="F73" s="171">
        <v>0</v>
      </c>
      <c r="G73" s="177">
        <v>0</v>
      </c>
      <c r="H73" s="197">
        <v>0</v>
      </c>
    </row>
    <row r="74" spans="1:8" ht="18" customHeight="1">
      <c r="A74" s="8" t="s">
        <v>551</v>
      </c>
      <c r="B74" s="9" t="s">
        <v>552</v>
      </c>
      <c r="C74" s="171">
        <v>21</v>
      </c>
      <c r="D74" s="171">
        <v>15</v>
      </c>
      <c r="E74" s="171">
        <v>0</v>
      </c>
      <c r="F74" s="171">
        <v>15</v>
      </c>
      <c r="G74" s="177">
        <v>15</v>
      </c>
      <c r="H74" s="197">
        <v>0</v>
      </c>
    </row>
    <row r="75" spans="1:8" ht="18" customHeight="1">
      <c r="A75" s="8" t="s">
        <v>553</v>
      </c>
      <c r="B75" s="9" t="s">
        <v>554</v>
      </c>
      <c r="C75" s="171">
        <v>1</v>
      </c>
      <c r="D75" s="171">
        <v>0</v>
      </c>
      <c r="E75" s="171">
        <v>44</v>
      </c>
      <c r="F75" s="171">
        <v>0</v>
      </c>
      <c r="G75" s="177">
        <v>-44</v>
      </c>
      <c r="H75" s="197">
        <v>0</v>
      </c>
    </row>
    <row r="76" spans="1:8" ht="20.100000000000001" customHeight="1">
      <c r="A76" s="136" t="s">
        <v>121</v>
      </c>
      <c r="B76" s="129">
        <v>3295</v>
      </c>
      <c r="C76" s="200">
        <v>-30</v>
      </c>
      <c r="D76" s="200">
        <v>-134</v>
      </c>
      <c r="E76" s="200">
        <v>-105</v>
      </c>
      <c r="F76" s="200">
        <v>-134</v>
      </c>
      <c r="G76" s="201">
        <v>-29</v>
      </c>
      <c r="H76" s="203">
        <v>127.6</v>
      </c>
    </row>
    <row r="77" spans="1:8" ht="20.100000000000001" customHeight="1">
      <c r="A77" s="141" t="s">
        <v>272</v>
      </c>
      <c r="B77" s="127"/>
      <c r="C77" s="127"/>
      <c r="D77" s="127"/>
      <c r="E77" s="127"/>
      <c r="F77" s="127"/>
      <c r="G77" s="202"/>
      <c r="H77" s="204"/>
    </row>
    <row r="78" spans="1:8" ht="20.100000000000001" customHeight="1">
      <c r="A78" s="135" t="s">
        <v>251</v>
      </c>
      <c r="B78" s="126">
        <v>3300</v>
      </c>
      <c r="C78" s="178">
        <v>0</v>
      </c>
      <c r="D78" s="178">
        <v>0</v>
      </c>
      <c r="E78" s="178">
        <v>0</v>
      </c>
      <c r="F78" s="178">
        <v>0</v>
      </c>
      <c r="G78" s="172">
        <v>0</v>
      </c>
      <c r="H78" s="205">
        <v>0</v>
      </c>
    </row>
    <row r="79" spans="1:8" ht="18" customHeight="1">
      <c r="A79" s="8" t="s">
        <v>265</v>
      </c>
      <c r="B79" s="9">
        <v>3305</v>
      </c>
      <c r="C79" s="177">
        <v>0</v>
      </c>
      <c r="D79" s="177">
        <v>0</v>
      </c>
      <c r="E79" s="177">
        <v>0</v>
      </c>
      <c r="F79" s="177">
        <v>0</v>
      </c>
      <c r="G79" s="177">
        <v>0</v>
      </c>
      <c r="H79" s="197">
        <v>0</v>
      </c>
    </row>
    <row r="80" spans="1:8" ht="18" customHeight="1">
      <c r="A80" s="8" t="s">
        <v>258</v>
      </c>
      <c r="B80" s="9">
        <v>3310</v>
      </c>
      <c r="C80" s="184">
        <v>0</v>
      </c>
      <c r="D80" s="184">
        <v>0</v>
      </c>
      <c r="E80" s="184">
        <v>0</v>
      </c>
      <c r="F80" s="184">
        <v>0</v>
      </c>
      <c r="G80" s="177">
        <v>0</v>
      </c>
      <c r="H80" s="197">
        <v>0</v>
      </c>
    </row>
    <row r="81" spans="1:8" ht="18" customHeight="1">
      <c r="A81" s="8" t="s">
        <v>78</v>
      </c>
      <c r="B81" s="6">
        <v>3311</v>
      </c>
      <c r="C81" s="177">
        <v>0</v>
      </c>
      <c r="D81" s="177">
        <v>0</v>
      </c>
      <c r="E81" s="177">
        <v>0</v>
      </c>
      <c r="F81" s="177">
        <v>0</v>
      </c>
      <c r="G81" s="177">
        <v>0</v>
      </c>
      <c r="H81" s="197">
        <v>0</v>
      </c>
    </row>
    <row r="82" spans="1:8" ht="18" customHeight="1">
      <c r="A82" s="8" t="s">
        <v>81</v>
      </c>
      <c r="B82" s="6">
        <v>3312</v>
      </c>
      <c r="C82" s="177">
        <v>0</v>
      </c>
      <c r="D82" s="177">
        <v>0</v>
      </c>
      <c r="E82" s="177">
        <v>0</v>
      </c>
      <c r="F82" s="177">
        <v>0</v>
      </c>
      <c r="G82" s="177">
        <v>0</v>
      </c>
      <c r="H82" s="197">
        <v>0</v>
      </c>
    </row>
    <row r="83" spans="1:8" ht="18" customHeight="1">
      <c r="A83" s="8" t="s">
        <v>101</v>
      </c>
      <c r="B83" s="6">
        <v>3313</v>
      </c>
      <c r="C83" s="177">
        <v>0</v>
      </c>
      <c r="D83" s="177">
        <v>0</v>
      </c>
      <c r="E83" s="177">
        <v>0</v>
      </c>
      <c r="F83" s="177">
        <v>0</v>
      </c>
      <c r="G83" s="177">
        <v>0</v>
      </c>
      <c r="H83" s="197">
        <v>0</v>
      </c>
    </row>
    <row r="84" spans="1:8" ht="18" customHeight="1">
      <c r="A84" s="8" t="s">
        <v>371</v>
      </c>
      <c r="B84" s="9">
        <v>3320</v>
      </c>
      <c r="C84" s="177">
        <v>0</v>
      </c>
      <c r="D84" s="177">
        <v>0</v>
      </c>
      <c r="E84" s="177">
        <v>0</v>
      </c>
      <c r="F84" s="177">
        <v>0</v>
      </c>
      <c r="G84" s="177">
        <v>0</v>
      </c>
      <c r="H84" s="197">
        <v>0</v>
      </c>
    </row>
    <row r="85" spans="1:8" ht="18" customHeight="1">
      <c r="A85" s="8" t="s">
        <v>464</v>
      </c>
      <c r="B85" s="9" t="s">
        <v>464</v>
      </c>
      <c r="C85" s="177">
        <v>0</v>
      </c>
      <c r="D85" s="177">
        <v>0</v>
      </c>
      <c r="E85" s="177">
        <v>0</v>
      </c>
      <c r="F85" s="177">
        <v>0</v>
      </c>
      <c r="G85" s="177">
        <v>0</v>
      </c>
      <c r="H85" s="197">
        <v>0</v>
      </c>
    </row>
    <row r="86" spans="1:8" ht="18" customHeight="1">
      <c r="A86" s="8" t="s">
        <v>464</v>
      </c>
      <c r="B86" s="9" t="s">
        <v>464</v>
      </c>
      <c r="C86" s="177">
        <v>0</v>
      </c>
      <c r="D86" s="177">
        <v>0</v>
      </c>
      <c r="E86" s="177">
        <v>0</v>
      </c>
      <c r="F86" s="177">
        <v>0</v>
      </c>
      <c r="G86" s="177">
        <v>0</v>
      </c>
      <c r="H86" s="197">
        <v>0</v>
      </c>
    </row>
    <row r="87" spans="1:8" ht="20.100000000000001" customHeight="1">
      <c r="A87" s="10" t="s">
        <v>405</v>
      </c>
      <c r="B87" s="11">
        <v>3330</v>
      </c>
      <c r="C87" s="165">
        <v>0</v>
      </c>
      <c r="D87" s="165">
        <v>0</v>
      </c>
      <c r="E87" s="165">
        <v>0</v>
      </c>
      <c r="F87" s="165">
        <v>0</v>
      </c>
      <c r="G87" s="176">
        <v>0</v>
      </c>
      <c r="H87" s="196">
        <v>0</v>
      </c>
    </row>
    <row r="88" spans="1:8" ht="18" customHeight="1">
      <c r="A88" s="8" t="s">
        <v>266</v>
      </c>
      <c r="B88" s="9">
        <v>3335</v>
      </c>
      <c r="C88" s="171">
        <v>0</v>
      </c>
      <c r="D88" s="171">
        <v>0</v>
      </c>
      <c r="E88" s="171">
        <v>0</v>
      </c>
      <c r="F88" s="171">
        <v>0</v>
      </c>
      <c r="G88" s="177">
        <v>0</v>
      </c>
      <c r="H88" s="197">
        <v>0</v>
      </c>
    </row>
    <row r="89" spans="1:8" ht="18" customHeight="1">
      <c r="A89" s="8" t="s">
        <v>259</v>
      </c>
      <c r="B89" s="6">
        <v>3340</v>
      </c>
      <c r="C89" s="195">
        <v>0</v>
      </c>
      <c r="D89" s="195">
        <v>0</v>
      </c>
      <c r="E89" s="195">
        <v>0</v>
      </c>
      <c r="F89" s="195">
        <v>0</v>
      </c>
      <c r="G89" s="177">
        <v>0</v>
      </c>
      <c r="H89" s="197">
        <v>0</v>
      </c>
    </row>
    <row r="90" spans="1:8" ht="18" customHeight="1">
      <c r="A90" s="8" t="s">
        <v>78</v>
      </c>
      <c r="B90" s="6">
        <v>3341</v>
      </c>
      <c r="C90" s="171">
        <v>0</v>
      </c>
      <c r="D90" s="171">
        <v>0</v>
      </c>
      <c r="E90" s="171">
        <v>0</v>
      </c>
      <c r="F90" s="171">
        <v>0</v>
      </c>
      <c r="G90" s="177">
        <v>0</v>
      </c>
      <c r="H90" s="197">
        <v>0</v>
      </c>
    </row>
    <row r="91" spans="1:8" ht="18" customHeight="1">
      <c r="A91" s="8" t="s">
        <v>81</v>
      </c>
      <c r="B91" s="6">
        <v>3342</v>
      </c>
      <c r="C91" s="171">
        <v>0</v>
      </c>
      <c r="D91" s="171">
        <v>0</v>
      </c>
      <c r="E91" s="171">
        <v>0</v>
      </c>
      <c r="F91" s="171">
        <v>0</v>
      </c>
      <c r="G91" s="177">
        <v>0</v>
      </c>
      <c r="H91" s="197">
        <v>0</v>
      </c>
    </row>
    <row r="92" spans="1:8" ht="18" customHeight="1">
      <c r="A92" s="8" t="s">
        <v>101</v>
      </c>
      <c r="B92" s="6">
        <v>3343</v>
      </c>
      <c r="C92" s="171">
        <v>0</v>
      </c>
      <c r="D92" s="171">
        <v>0</v>
      </c>
      <c r="E92" s="171">
        <v>0</v>
      </c>
      <c r="F92" s="171">
        <v>0</v>
      </c>
      <c r="G92" s="177">
        <v>0</v>
      </c>
      <c r="H92" s="197">
        <v>0</v>
      </c>
    </row>
    <row r="93" spans="1:8" ht="18" customHeight="1">
      <c r="A93" s="8" t="s">
        <v>432</v>
      </c>
      <c r="B93" s="6">
        <v>3350</v>
      </c>
      <c r="C93" s="171">
        <v>0</v>
      </c>
      <c r="D93" s="171">
        <v>0</v>
      </c>
      <c r="E93" s="171">
        <v>0</v>
      </c>
      <c r="F93" s="171">
        <v>0</v>
      </c>
      <c r="G93" s="177">
        <v>0</v>
      </c>
      <c r="H93" s="197">
        <v>0</v>
      </c>
    </row>
    <row r="94" spans="1:8" ht="21.75" customHeight="1">
      <c r="A94" s="8" t="s">
        <v>433</v>
      </c>
      <c r="B94" s="6">
        <v>3360</v>
      </c>
      <c r="C94" s="171">
        <v>0</v>
      </c>
      <c r="D94" s="171">
        <v>0</v>
      </c>
      <c r="E94" s="171">
        <v>0</v>
      </c>
      <c r="F94" s="171">
        <v>0</v>
      </c>
      <c r="G94" s="177">
        <v>0</v>
      </c>
      <c r="H94" s="197">
        <v>0</v>
      </c>
    </row>
    <row r="95" spans="1:8" ht="23.25" customHeight="1">
      <c r="A95" s="8" t="s">
        <v>434</v>
      </c>
      <c r="B95" s="6">
        <v>3370</v>
      </c>
      <c r="C95" s="171">
        <v>0</v>
      </c>
      <c r="D95" s="171">
        <v>0</v>
      </c>
      <c r="E95" s="171">
        <v>0</v>
      </c>
      <c r="F95" s="171">
        <v>0</v>
      </c>
      <c r="G95" s="177">
        <v>0</v>
      </c>
      <c r="H95" s="197">
        <v>0</v>
      </c>
    </row>
    <row r="96" spans="1:8" ht="18" customHeight="1">
      <c r="A96" s="8" t="s">
        <v>404</v>
      </c>
      <c r="B96" s="9">
        <v>3380</v>
      </c>
      <c r="C96" s="171">
        <v>0</v>
      </c>
      <c r="D96" s="171">
        <v>0</v>
      </c>
      <c r="E96" s="171">
        <v>0</v>
      </c>
      <c r="F96" s="171">
        <v>0</v>
      </c>
      <c r="G96" s="177">
        <v>0</v>
      </c>
      <c r="H96" s="197">
        <v>0</v>
      </c>
    </row>
    <row r="97" spans="1:8" ht="18" customHeight="1">
      <c r="A97" s="8" t="s">
        <v>464</v>
      </c>
      <c r="B97" s="9" t="s">
        <v>464</v>
      </c>
      <c r="C97" s="171">
        <v>0</v>
      </c>
      <c r="D97" s="171">
        <v>0</v>
      </c>
      <c r="E97" s="171">
        <v>0</v>
      </c>
      <c r="F97" s="171">
        <v>0</v>
      </c>
      <c r="G97" s="177">
        <v>0</v>
      </c>
      <c r="H97" s="197">
        <v>0</v>
      </c>
    </row>
    <row r="98" spans="1:8" ht="18" customHeight="1">
      <c r="A98" s="8" t="s">
        <v>464</v>
      </c>
      <c r="B98" s="9" t="s">
        <v>464</v>
      </c>
      <c r="C98" s="171">
        <v>0</v>
      </c>
      <c r="D98" s="171">
        <v>0</v>
      </c>
      <c r="E98" s="171">
        <v>0</v>
      </c>
      <c r="F98" s="171">
        <v>0</v>
      </c>
      <c r="G98" s="177">
        <v>0</v>
      </c>
      <c r="H98" s="197">
        <v>0</v>
      </c>
    </row>
    <row r="99" spans="1:8" ht="20.100000000000001" customHeight="1">
      <c r="A99" s="10" t="s">
        <v>122</v>
      </c>
      <c r="B99" s="11">
        <v>3395</v>
      </c>
      <c r="C99" s="175">
        <v>0</v>
      </c>
      <c r="D99" s="175">
        <v>0</v>
      </c>
      <c r="E99" s="175">
        <v>0</v>
      </c>
      <c r="F99" s="175">
        <v>0</v>
      </c>
      <c r="G99" s="176">
        <v>0</v>
      </c>
      <c r="H99" s="196">
        <v>0</v>
      </c>
    </row>
    <row r="100" spans="1:8" ht="20.100000000000001" customHeight="1">
      <c r="A100" s="142" t="s">
        <v>414</v>
      </c>
      <c r="B100" s="11">
        <v>3400</v>
      </c>
      <c r="C100" s="175">
        <v>383</v>
      </c>
      <c r="D100" s="175">
        <v>-40</v>
      </c>
      <c r="E100" s="175">
        <v>44</v>
      </c>
      <c r="F100" s="175">
        <v>-40</v>
      </c>
      <c r="G100" s="176">
        <v>-84</v>
      </c>
      <c r="H100" s="196">
        <v>-90.9</v>
      </c>
    </row>
    <row r="101" spans="1:8" ht="20.100000000000001" customHeight="1">
      <c r="A101" s="8" t="s">
        <v>273</v>
      </c>
      <c r="B101" s="9">
        <v>3405</v>
      </c>
      <c r="C101" s="177">
        <v>357</v>
      </c>
      <c r="D101" s="177">
        <v>770</v>
      </c>
      <c r="E101" s="177">
        <v>94</v>
      </c>
      <c r="F101" s="177">
        <v>770</v>
      </c>
      <c r="G101" s="177">
        <v>676</v>
      </c>
      <c r="H101" s="197">
        <v>819.1</v>
      </c>
    </row>
    <row r="102" spans="1:8" ht="20.100000000000001" customHeight="1">
      <c r="A102" s="90" t="s">
        <v>124</v>
      </c>
      <c r="B102" s="9">
        <v>3410</v>
      </c>
      <c r="C102" s="177">
        <v>30</v>
      </c>
      <c r="D102" s="177">
        <v>0</v>
      </c>
      <c r="E102" s="177">
        <v>80</v>
      </c>
      <c r="F102" s="177">
        <v>0</v>
      </c>
      <c r="G102" s="177">
        <v>-80</v>
      </c>
      <c r="H102" s="197">
        <v>0</v>
      </c>
    </row>
    <row r="103" spans="1:8" ht="20.100000000000001" customHeight="1">
      <c r="A103" s="8" t="s">
        <v>274</v>
      </c>
      <c r="B103" s="9">
        <v>3415</v>
      </c>
      <c r="C103" s="187">
        <v>770</v>
      </c>
      <c r="D103" s="187">
        <v>730</v>
      </c>
      <c r="E103" s="187">
        <v>218</v>
      </c>
      <c r="F103" s="187">
        <v>730</v>
      </c>
      <c r="G103" s="177">
        <v>512</v>
      </c>
      <c r="H103" s="197">
        <v>334.9</v>
      </c>
    </row>
    <row r="104" spans="1:8" ht="20.100000000000001" customHeight="1">
      <c r="A104" s="27"/>
      <c r="B104" s="1"/>
      <c r="C104" s="138"/>
      <c r="D104" s="138"/>
      <c r="E104" s="138"/>
      <c r="F104" s="138"/>
      <c r="G104" s="138"/>
      <c r="H104" s="145"/>
    </row>
    <row r="105" spans="1:8" s="15" customFormat="1">
      <c r="A105" s="2"/>
      <c r="B105" s="32"/>
      <c r="C105" s="32"/>
      <c r="D105" s="32"/>
      <c r="E105" s="32"/>
      <c r="F105" s="32"/>
      <c r="G105" s="32"/>
      <c r="H105" s="32"/>
    </row>
    <row r="106" spans="1:8" s="3" customFormat="1" ht="27.75" customHeight="1">
      <c r="A106" s="45" t="s">
        <v>476</v>
      </c>
      <c r="B106" s="1"/>
      <c r="C106" s="239"/>
      <c r="D106" s="239"/>
      <c r="E106" s="83"/>
      <c r="F106" s="233" t="s">
        <v>475</v>
      </c>
      <c r="G106" s="233"/>
      <c r="H106" s="233"/>
    </row>
    <row r="107" spans="1:8">
      <c r="A107" s="213" t="s">
        <v>67</v>
      </c>
      <c r="B107" s="3"/>
      <c r="C107" s="238" t="s">
        <v>68</v>
      </c>
      <c r="D107" s="238"/>
      <c r="E107" s="3"/>
      <c r="F107" s="238" t="s">
        <v>210</v>
      </c>
      <c r="G107" s="238"/>
      <c r="H107" s="238"/>
    </row>
  </sheetData>
  <mergeCells count="10">
    <mergeCell ref="C107:D107"/>
    <mergeCell ref="A1:H1"/>
    <mergeCell ref="A3:A4"/>
    <mergeCell ref="B3:B4"/>
    <mergeCell ref="C3:D3"/>
    <mergeCell ref="E3:H3"/>
    <mergeCell ref="F107:H107"/>
    <mergeCell ref="C106:D106"/>
    <mergeCell ref="F106:H106"/>
    <mergeCell ref="D49:H49"/>
  </mergeCells>
  <phoneticPr fontId="3" type="noConversion"/>
  <pageMargins left="1.1811023622047201" right="0.39370078740157499" top="0.78740157480314998" bottom="0.78740157480314998" header="0.196850393700787" footer="0.23622047244094499"/>
  <pageSetup paperSize="9" scale="55" orientation="landscape" r:id="rId1"/>
  <headerFooter alignWithMargins="0">
    <oddHeader>&amp;C
&amp;"Times New Roman,обычный"&amp;14 9&amp;R&amp;"Times New Roman,обычный"&amp;14Продовження додатка 3
Таблиця 3</oddHeader>
  </headerFooter>
  <rowBreaks count="2" manualBreakCount="2">
    <brk id="35" max="7" man="1"/>
    <brk id="71" max="7" man="1"/>
  </rowBreaks>
  <ignoredErrors>
    <ignoredError sqref="H7:H8 G57:H57 G38:H38 G76:H78 G48:H49 H18 G40:H41 G66:H67 G59:H6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O183"/>
  <sheetViews>
    <sheetView view="pageBreakPreview" zoomScale="55" zoomScaleNormal="75" zoomScaleSheetLayoutView="55" workbookViewId="0">
      <selection activeCell="F16" sqref="F16:H16"/>
    </sheetView>
  </sheetViews>
  <sheetFormatPr defaultRowHeight="18.75"/>
  <cols>
    <col min="1" max="1" width="82.28515625" style="3" customWidth="1"/>
    <col min="2" max="2" width="9.85546875" style="24" customWidth="1"/>
    <col min="3" max="7" width="25.7109375" style="24" customWidth="1"/>
    <col min="8" max="8" width="21.140625" style="24" customWidth="1"/>
    <col min="9" max="9" width="9.5703125" style="3" customWidth="1"/>
    <col min="10" max="10" width="9.85546875" style="3" customWidth="1"/>
    <col min="11" max="16384" width="9.140625" style="3"/>
  </cols>
  <sheetData>
    <row r="1" spans="1:15">
      <c r="A1" s="218" t="s">
        <v>147</v>
      </c>
      <c r="B1" s="218"/>
      <c r="C1" s="218"/>
      <c r="D1" s="218"/>
      <c r="E1" s="218"/>
      <c r="F1" s="218"/>
      <c r="G1" s="218"/>
      <c r="H1" s="218"/>
    </row>
    <row r="2" spans="1:15">
      <c r="A2" s="255"/>
      <c r="B2" s="255"/>
      <c r="C2" s="255"/>
      <c r="D2" s="255"/>
      <c r="E2" s="255"/>
      <c r="F2" s="255"/>
      <c r="G2" s="255"/>
      <c r="H2" s="255"/>
    </row>
    <row r="3" spans="1:15" ht="43.5" customHeight="1">
      <c r="A3" s="253" t="s">
        <v>191</v>
      </c>
      <c r="B3" s="219" t="s">
        <v>18</v>
      </c>
      <c r="C3" s="219" t="s">
        <v>158</v>
      </c>
      <c r="D3" s="219"/>
      <c r="E3" s="234" t="s">
        <v>457</v>
      </c>
      <c r="F3" s="234"/>
      <c r="G3" s="234"/>
      <c r="H3" s="234"/>
    </row>
    <row r="4" spans="1:15" ht="56.25" customHeight="1">
      <c r="A4" s="254"/>
      <c r="B4" s="219"/>
      <c r="C4" s="7" t="s">
        <v>178</v>
      </c>
      <c r="D4" s="7" t="s">
        <v>179</v>
      </c>
      <c r="E4" s="7" t="s">
        <v>180</v>
      </c>
      <c r="F4" s="7" t="s">
        <v>168</v>
      </c>
      <c r="G4" s="73" t="s">
        <v>186</v>
      </c>
      <c r="H4" s="73" t="s">
        <v>187</v>
      </c>
    </row>
    <row r="5" spans="1:15" ht="15.75" customHeight="1">
      <c r="A5" s="6">
        <v>1</v>
      </c>
      <c r="B5" s="7">
        <v>2</v>
      </c>
      <c r="C5" s="6">
        <v>3</v>
      </c>
      <c r="D5" s="7">
        <v>4</v>
      </c>
      <c r="E5" s="6">
        <v>5</v>
      </c>
      <c r="F5" s="7">
        <v>6</v>
      </c>
      <c r="G5" s="6">
        <v>7</v>
      </c>
      <c r="H5" s="7">
        <v>8</v>
      </c>
    </row>
    <row r="6" spans="1:15" s="5" customFormat="1" ht="37.5">
      <c r="A6" s="10" t="s">
        <v>71</v>
      </c>
      <c r="B6" s="149">
        <v>4000</v>
      </c>
      <c r="C6" s="175">
        <v>128</v>
      </c>
      <c r="D6" s="175">
        <v>134</v>
      </c>
      <c r="E6" s="175">
        <v>88</v>
      </c>
      <c r="F6" s="175">
        <v>134</v>
      </c>
      <c r="G6" s="176">
        <v>46</v>
      </c>
      <c r="H6" s="196">
        <v>152.30000000000001</v>
      </c>
    </row>
    <row r="7" spans="1:15" ht="20.100000000000001" customHeight="1">
      <c r="A7" s="8" t="s">
        <v>1</v>
      </c>
      <c r="B7" s="67" t="s">
        <v>152</v>
      </c>
      <c r="C7" s="177">
        <v>0</v>
      </c>
      <c r="D7" s="177">
        <v>0</v>
      </c>
      <c r="E7" s="177">
        <v>0</v>
      </c>
      <c r="F7" s="177">
        <v>0</v>
      </c>
      <c r="G7" s="177">
        <v>0</v>
      </c>
      <c r="H7" s="197">
        <v>0</v>
      </c>
    </row>
    <row r="8" spans="1:15" ht="20.100000000000001" customHeight="1">
      <c r="A8" s="8" t="s">
        <v>2</v>
      </c>
      <c r="B8" s="66">
        <v>4020</v>
      </c>
      <c r="C8" s="177">
        <v>0</v>
      </c>
      <c r="D8" s="177">
        <v>119</v>
      </c>
      <c r="E8" s="177">
        <v>51</v>
      </c>
      <c r="F8" s="177">
        <v>119</v>
      </c>
      <c r="G8" s="177">
        <v>68</v>
      </c>
      <c r="H8" s="197">
        <v>233.3</v>
      </c>
      <c r="O8" s="21"/>
    </row>
    <row r="9" spans="1:15" ht="19.5" customHeight="1">
      <c r="A9" s="8" t="s">
        <v>30</v>
      </c>
      <c r="B9" s="67">
        <v>4030</v>
      </c>
      <c r="C9" s="177">
        <v>60</v>
      </c>
      <c r="D9" s="177">
        <v>15</v>
      </c>
      <c r="E9" s="177">
        <v>37</v>
      </c>
      <c r="F9" s="177">
        <v>15</v>
      </c>
      <c r="G9" s="177">
        <v>-22</v>
      </c>
      <c r="H9" s="197">
        <v>40.5</v>
      </c>
      <c r="N9" s="21"/>
    </row>
    <row r="10" spans="1:15" ht="20.100000000000001" customHeight="1">
      <c r="A10" s="8" t="s">
        <v>3</v>
      </c>
      <c r="B10" s="66">
        <v>4040</v>
      </c>
      <c r="C10" s="177">
        <v>67</v>
      </c>
      <c r="D10" s="177">
        <v>0</v>
      </c>
      <c r="E10" s="177">
        <v>0</v>
      </c>
      <c r="F10" s="177">
        <v>0</v>
      </c>
      <c r="G10" s="177">
        <v>0</v>
      </c>
      <c r="H10" s="197">
        <v>0</v>
      </c>
    </row>
    <row r="11" spans="1:15" ht="37.5">
      <c r="A11" s="8" t="s">
        <v>60</v>
      </c>
      <c r="B11" s="67">
        <v>4050</v>
      </c>
      <c r="C11" s="177">
        <v>1</v>
      </c>
      <c r="D11" s="177">
        <v>0</v>
      </c>
      <c r="E11" s="177">
        <v>0</v>
      </c>
      <c r="F11" s="177">
        <v>0</v>
      </c>
      <c r="G11" s="177">
        <v>0</v>
      </c>
      <c r="H11" s="197">
        <v>0</v>
      </c>
    </row>
    <row r="12" spans="1:15">
      <c r="A12" s="8" t="s">
        <v>243</v>
      </c>
      <c r="B12" s="67">
        <v>4060</v>
      </c>
      <c r="C12" s="177">
        <v>0</v>
      </c>
      <c r="D12" s="177">
        <v>0</v>
      </c>
      <c r="E12" s="177">
        <v>0</v>
      </c>
      <c r="F12" s="177">
        <v>0</v>
      </c>
      <c r="G12" s="177">
        <v>0</v>
      </c>
      <c r="H12" s="197">
        <v>0</v>
      </c>
    </row>
    <row r="13" spans="1:15">
      <c r="B13" s="3"/>
      <c r="C13" s="3"/>
      <c r="D13" s="3"/>
      <c r="E13" s="3"/>
      <c r="F13" s="3"/>
      <c r="G13" s="3"/>
      <c r="H13" s="3"/>
    </row>
    <row r="14" spans="1:15">
      <c r="B14" s="3"/>
      <c r="C14" s="3"/>
      <c r="D14" s="3"/>
      <c r="E14" s="3"/>
      <c r="F14" s="3"/>
      <c r="G14" s="3"/>
      <c r="H14" s="3"/>
    </row>
    <row r="15" spans="1:15" s="2" customFormat="1" ht="19.5" customHeight="1">
      <c r="A15" s="4"/>
      <c r="I15" s="3"/>
    </row>
    <row r="16" spans="1:15" ht="27.75" customHeight="1">
      <c r="A16" s="45" t="s">
        <v>476</v>
      </c>
      <c r="B16" s="1"/>
      <c r="C16" s="239"/>
      <c r="D16" s="239"/>
      <c r="E16" s="83"/>
      <c r="F16" s="233" t="s">
        <v>475</v>
      </c>
      <c r="G16" s="233"/>
      <c r="H16" s="233"/>
    </row>
    <row r="17" spans="1:8" s="2" customFormat="1">
      <c r="A17" s="213" t="s">
        <v>67</v>
      </c>
      <c r="B17" s="3"/>
      <c r="C17" s="238" t="s">
        <v>68</v>
      </c>
      <c r="D17" s="238"/>
      <c r="E17" s="3"/>
      <c r="F17" s="238" t="s">
        <v>210</v>
      </c>
      <c r="G17" s="238"/>
      <c r="H17" s="238"/>
    </row>
    <row r="18" spans="1:8">
      <c r="A18" s="52"/>
    </row>
    <row r="19" spans="1:8">
      <c r="A19" s="52"/>
    </row>
    <row r="20" spans="1:8">
      <c r="A20" s="52"/>
    </row>
    <row r="21" spans="1:8">
      <c r="A21" s="52"/>
    </row>
    <row r="22" spans="1:8">
      <c r="A22" s="52"/>
    </row>
    <row r="23" spans="1:8">
      <c r="A23" s="52"/>
    </row>
    <row r="24" spans="1:8">
      <c r="A24" s="52"/>
    </row>
    <row r="25" spans="1:8">
      <c r="A25" s="52"/>
    </row>
    <row r="26" spans="1:8">
      <c r="A26" s="52"/>
    </row>
    <row r="27" spans="1:8">
      <c r="A27" s="52"/>
    </row>
    <row r="28" spans="1:8">
      <c r="A28" s="52"/>
    </row>
    <row r="29" spans="1:8">
      <c r="A29" s="52"/>
    </row>
    <row r="30" spans="1:8">
      <c r="A30" s="52"/>
    </row>
    <row r="31" spans="1:8">
      <c r="A31" s="52"/>
    </row>
    <row r="32" spans="1:8">
      <c r="A32" s="52"/>
    </row>
    <row r="33" spans="1:1">
      <c r="A33" s="52"/>
    </row>
    <row r="34" spans="1:1">
      <c r="A34" s="52"/>
    </row>
    <row r="35" spans="1:1">
      <c r="A35" s="52"/>
    </row>
    <row r="36" spans="1:1">
      <c r="A36" s="52"/>
    </row>
    <row r="37" spans="1:1">
      <c r="A37" s="52"/>
    </row>
    <row r="38" spans="1:1">
      <c r="A38" s="52"/>
    </row>
    <row r="39" spans="1:1">
      <c r="A39" s="52"/>
    </row>
    <row r="40" spans="1:1">
      <c r="A40" s="52"/>
    </row>
    <row r="41" spans="1:1">
      <c r="A41" s="52"/>
    </row>
    <row r="42" spans="1:1">
      <c r="A42" s="52"/>
    </row>
    <row r="43" spans="1:1">
      <c r="A43" s="52"/>
    </row>
    <row r="44" spans="1:1">
      <c r="A44" s="52"/>
    </row>
    <row r="45" spans="1:1">
      <c r="A45" s="52"/>
    </row>
    <row r="46" spans="1:1">
      <c r="A46" s="52"/>
    </row>
    <row r="47" spans="1:1">
      <c r="A47" s="52"/>
    </row>
    <row r="48" spans="1:1">
      <c r="A48" s="52"/>
    </row>
    <row r="49" spans="1:1">
      <c r="A49" s="52"/>
    </row>
    <row r="50" spans="1:1">
      <c r="A50" s="52"/>
    </row>
    <row r="51" spans="1:1">
      <c r="A51" s="52"/>
    </row>
    <row r="52" spans="1:1">
      <c r="A52" s="52"/>
    </row>
    <row r="53" spans="1:1">
      <c r="A53" s="52"/>
    </row>
    <row r="54" spans="1:1">
      <c r="A54" s="52"/>
    </row>
    <row r="55" spans="1:1">
      <c r="A55" s="52"/>
    </row>
    <row r="56" spans="1:1">
      <c r="A56" s="52"/>
    </row>
    <row r="57" spans="1:1">
      <c r="A57" s="52"/>
    </row>
    <row r="58" spans="1:1">
      <c r="A58" s="52"/>
    </row>
    <row r="59" spans="1:1">
      <c r="A59" s="52"/>
    </row>
    <row r="60" spans="1:1">
      <c r="A60" s="52"/>
    </row>
    <row r="61" spans="1:1">
      <c r="A61" s="52"/>
    </row>
    <row r="62" spans="1:1">
      <c r="A62" s="52"/>
    </row>
    <row r="63" spans="1:1">
      <c r="A63" s="52"/>
    </row>
    <row r="64" spans="1:1">
      <c r="A64" s="52"/>
    </row>
    <row r="65" spans="1:1">
      <c r="A65" s="52"/>
    </row>
    <row r="66" spans="1:1">
      <c r="A66" s="52"/>
    </row>
    <row r="67" spans="1:1">
      <c r="A67" s="52"/>
    </row>
    <row r="68" spans="1:1">
      <c r="A68" s="52"/>
    </row>
    <row r="69" spans="1:1">
      <c r="A69" s="52"/>
    </row>
    <row r="70" spans="1:1">
      <c r="A70" s="52"/>
    </row>
    <row r="71" spans="1:1">
      <c r="A71" s="52"/>
    </row>
    <row r="72" spans="1:1">
      <c r="A72" s="52"/>
    </row>
    <row r="73" spans="1:1">
      <c r="A73" s="52"/>
    </row>
    <row r="74" spans="1:1">
      <c r="A74" s="52"/>
    </row>
    <row r="75" spans="1:1">
      <c r="A75" s="52"/>
    </row>
    <row r="76" spans="1:1">
      <c r="A76" s="52"/>
    </row>
    <row r="77" spans="1:1">
      <c r="A77" s="52"/>
    </row>
    <row r="78" spans="1:1">
      <c r="A78" s="52"/>
    </row>
    <row r="79" spans="1:1">
      <c r="A79" s="52"/>
    </row>
    <row r="80" spans="1:1">
      <c r="A80" s="52"/>
    </row>
    <row r="81" spans="1:1">
      <c r="A81" s="52"/>
    </row>
    <row r="82" spans="1:1">
      <c r="A82" s="52"/>
    </row>
    <row r="83" spans="1:1">
      <c r="A83" s="52"/>
    </row>
    <row r="84" spans="1:1">
      <c r="A84" s="52"/>
    </row>
    <row r="85" spans="1:1">
      <c r="A85" s="52"/>
    </row>
    <row r="86" spans="1:1">
      <c r="A86" s="52"/>
    </row>
    <row r="87" spans="1:1">
      <c r="A87" s="52"/>
    </row>
    <row r="88" spans="1:1">
      <c r="A88" s="52"/>
    </row>
    <row r="89" spans="1:1">
      <c r="A89" s="52"/>
    </row>
    <row r="90" spans="1:1">
      <c r="A90" s="52"/>
    </row>
    <row r="91" spans="1:1">
      <c r="A91" s="52"/>
    </row>
    <row r="92" spans="1:1">
      <c r="A92" s="52"/>
    </row>
    <row r="93" spans="1:1">
      <c r="A93" s="52"/>
    </row>
    <row r="94" spans="1:1">
      <c r="A94" s="52"/>
    </row>
    <row r="95" spans="1:1">
      <c r="A95" s="52"/>
    </row>
    <row r="96" spans="1:1">
      <c r="A96" s="52"/>
    </row>
    <row r="97" spans="1:1">
      <c r="A97" s="52"/>
    </row>
    <row r="98" spans="1:1">
      <c r="A98" s="52"/>
    </row>
    <row r="99" spans="1:1">
      <c r="A99" s="52"/>
    </row>
    <row r="100" spans="1:1">
      <c r="A100" s="52"/>
    </row>
    <row r="101" spans="1:1">
      <c r="A101" s="52"/>
    </row>
    <row r="102" spans="1:1">
      <c r="A102" s="52"/>
    </row>
    <row r="103" spans="1:1">
      <c r="A103" s="52"/>
    </row>
    <row r="104" spans="1:1">
      <c r="A104" s="52"/>
    </row>
    <row r="105" spans="1:1">
      <c r="A105" s="52"/>
    </row>
    <row r="106" spans="1:1">
      <c r="A106" s="52"/>
    </row>
    <row r="107" spans="1:1">
      <c r="A107" s="52"/>
    </row>
    <row r="108" spans="1:1">
      <c r="A108" s="52"/>
    </row>
    <row r="109" spans="1:1">
      <c r="A109" s="52"/>
    </row>
    <row r="110" spans="1:1">
      <c r="A110" s="52"/>
    </row>
    <row r="111" spans="1:1">
      <c r="A111" s="52"/>
    </row>
    <row r="112" spans="1:1">
      <c r="A112" s="52"/>
    </row>
    <row r="113" spans="1:1">
      <c r="A113" s="52"/>
    </row>
    <row r="114" spans="1:1">
      <c r="A114" s="52"/>
    </row>
    <row r="115" spans="1:1">
      <c r="A115" s="52"/>
    </row>
    <row r="116" spans="1:1">
      <c r="A116" s="52"/>
    </row>
    <row r="117" spans="1:1">
      <c r="A117" s="52"/>
    </row>
    <row r="118" spans="1:1">
      <c r="A118" s="52"/>
    </row>
    <row r="119" spans="1:1">
      <c r="A119" s="52"/>
    </row>
    <row r="120" spans="1:1">
      <c r="A120" s="52"/>
    </row>
    <row r="121" spans="1:1">
      <c r="A121" s="52"/>
    </row>
    <row r="122" spans="1:1">
      <c r="A122" s="52"/>
    </row>
    <row r="123" spans="1:1">
      <c r="A123" s="52"/>
    </row>
    <row r="124" spans="1:1">
      <c r="A124" s="52"/>
    </row>
    <row r="125" spans="1:1">
      <c r="A125" s="52"/>
    </row>
    <row r="126" spans="1:1">
      <c r="A126" s="52"/>
    </row>
    <row r="127" spans="1:1">
      <c r="A127" s="52"/>
    </row>
    <row r="128" spans="1:1">
      <c r="A128" s="52"/>
    </row>
    <row r="129" spans="1:1">
      <c r="A129" s="52"/>
    </row>
    <row r="130" spans="1:1">
      <c r="A130" s="52"/>
    </row>
    <row r="131" spans="1:1">
      <c r="A131" s="52"/>
    </row>
    <row r="132" spans="1:1">
      <c r="A132" s="52"/>
    </row>
    <row r="133" spans="1:1">
      <c r="A133" s="52"/>
    </row>
    <row r="134" spans="1:1">
      <c r="A134" s="52"/>
    </row>
    <row r="135" spans="1:1">
      <c r="A135" s="52"/>
    </row>
    <row r="136" spans="1:1">
      <c r="A136" s="52"/>
    </row>
    <row r="137" spans="1:1">
      <c r="A137" s="52"/>
    </row>
    <row r="138" spans="1:1">
      <c r="A138" s="52"/>
    </row>
    <row r="139" spans="1:1">
      <c r="A139" s="52"/>
    </row>
    <row r="140" spans="1:1">
      <c r="A140" s="52"/>
    </row>
    <row r="141" spans="1:1">
      <c r="A141" s="52"/>
    </row>
    <row r="142" spans="1:1">
      <c r="A142" s="52"/>
    </row>
    <row r="143" spans="1:1">
      <c r="A143" s="52"/>
    </row>
    <row r="144" spans="1:1">
      <c r="A144" s="52"/>
    </row>
    <row r="145" spans="1:1">
      <c r="A145" s="52"/>
    </row>
    <row r="146" spans="1:1">
      <c r="A146" s="52"/>
    </row>
    <row r="147" spans="1:1">
      <c r="A147" s="52"/>
    </row>
    <row r="148" spans="1:1">
      <c r="A148" s="52"/>
    </row>
    <row r="149" spans="1:1">
      <c r="A149" s="52"/>
    </row>
    <row r="150" spans="1:1">
      <c r="A150" s="52"/>
    </row>
    <row r="151" spans="1:1">
      <c r="A151" s="52"/>
    </row>
    <row r="152" spans="1:1">
      <c r="A152" s="52"/>
    </row>
    <row r="153" spans="1:1">
      <c r="A153" s="52"/>
    </row>
    <row r="154" spans="1:1">
      <c r="A154" s="52"/>
    </row>
    <row r="155" spans="1:1">
      <c r="A155" s="52"/>
    </row>
    <row r="156" spans="1:1">
      <c r="A156" s="52"/>
    </row>
    <row r="157" spans="1:1">
      <c r="A157" s="52"/>
    </row>
    <row r="158" spans="1:1">
      <c r="A158" s="52"/>
    </row>
    <row r="159" spans="1:1">
      <c r="A159" s="52"/>
    </row>
    <row r="160" spans="1:1">
      <c r="A160" s="52"/>
    </row>
    <row r="161" spans="1:1">
      <c r="A161" s="52"/>
    </row>
    <row r="162" spans="1:1">
      <c r="A162" s="52"/>
    </row>
    <row r="163" spans="1:1">
      <c r="A163" s="52"/>
    </row>
    <row r="164" spans="1:1">
      <c r="A164" s="52"/>
    </row>
    <row r="165" spans="1:1">
      <c r="A165" s="52"/>
    </row>
    <row r="166" spans="1:1">
      <c r="A166" s="52"/>
    </row>
    <row r="167" spans="1:1">
      <c r="A167" s="52"/>
    </row>
    <row r="168" spans="1:1">
      <c r="A168" s="52"/>
    </row>
    <row r="169" spans="1:1">
      <c r="A169" s="52"/>
    </row>
    <row r="170" spans="1:1">
      <c r="A170" s="52"/>
    </row>
    <row r="171" spans="1:1">
      <c r="A171" s="52"/>
    </row>
    <row r="172" spans="1:1">
      <c r="A172" s="52"/>
    </row>
    <row r="173" spans="1:1">
      <c r="A173" s="52"/>
    </row>
    <row r="174" spans="1:1">
      <c r="A174" s="52"/>
    </row>
    <row r="175" spans="1:1">
      <c r="A175" s="52"/>
    </row>
    <row r="176" spans="1:1">
      <c r="A176" s="52"/>
    </row>
    <row r="177" spans="1:1">
      <c r="A177" s="52"/>
    </row>
    <row r="178" spans="1:1">
      <c r="A178" s="52"/>
    </row>
    <row r="179" spans="1:1">
      <c r="A179" s="52"/>
    </row>
    <row r="180" spans="1:1">
      <c r="A180" s="52"/>
    </row>
    <row r="181" spans="1:1">
      <c r="A181" s="52"/>
    </row>
    <row r="182" spans="1:1">
      <c r="A182" s="52"/>
    </row>
    <row r="183" spans="1:1">
      <c r="A183" s="52"/>
    </row>
  </sheetData>
  <mergeCells count="10">
    <mergeCell ref="A3:A4"/>
    <mergeCell ref="A1:H1"/>
    <mergeCell ref="B3:B4"/>
    <mergeCell ref="A2:H2"/>
    <mergeCell ref="C17:D17"/>
    <mergeCell ref="F17:H17"/>
    <mergeCell ref="C3:D3"/>
    <mergeCell ref="E3:H3"/>
    <mergeCell ref="C16:D16"/>
    <mergeCell ref="F16:H16"/>
  </mergeCells>
  <pageMargins left="1.1811023622047201" right="0.39370078740157499" top="0.78740157480314998" bottom="0.78740157480314998" header="0.27559055118110198" footer="0.31496062992126"/>
  <pageSetup paperSize="9" scale="54" firstPageNumber="9" orientation="landscape" useFirstPageNumber="1" r:id="rId1"/>
  <headerFooter alignWithMargins="0">
    <oddHeader>&amp;C
&amp;"Times New Roman,обычный"&amp;14 11&amp;R&amp;"Times New Roman,обычный"&amp;14Продовження додатка 3
Таблиця 4</oddHeader>
  </headerFooter>
  <ignoredErrors>
    <ignoredError sqref="B7" numberStoredAsText="1"/>
    <ignoredError sqref="H6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28"/>
  <sheetViews>
    <sheetView view="pageBreakPreview" zoomScale="70" zoomScaleNormal="75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27" sqref="F27:H27"/>
    </sheetView>
  </sheetViews>
  <sheetFormatPr defaultRowHeight="12.75"/>
  <cols>
    <col min="1" max="1" width="95" style="31" customWidth="1"/>
    <col min="2" max="2" width="19.42578125" style="31" customWidth="1"/>
    <col min="3" max="7" width="26" style="31" customWidth="1"/>
    <col min="8" max="8" width="81.5703125" style="31" customWidth="1"/>
    <col min="9" max="9" width="9.5703125" style="31" customWidth="1"/>
    <col min="10" max="10" width="9.140625" style="31"/>
    <col min="11" max="11" width="27.140625" style="31" customWidth="1"/>
    <col min="12" max="16384" width="9.140625" style="31"/>
  </cols>
  <sheetData>
    <row r="1" spans="1:8" ht="19.5" customHeight="1">
      <c r="A1" s="258" t="s">
        <v>148</v>
      </c>
      <c r="B1" s="258"/>
      <c r="C1" s="258"/>
      <c r="D1" s="258"/>
      <c r="E1" s="258"/>
      <c r="F1" s="258"/>
      <c r="G1" s="258"/>
      <c r="H1" s="258"/>
    </row>
    <row r="2" spans="1:8" ht="16.5" customHeight="1"/>
    <row r="3" spans="1:8" ht="49.5" customHeight="1">
      <c r="A3" s="256" t="s">
        <v>191</v>
      </c>
      <c r="B3" s="256" t="s">
        <v>0</v>
      </c>
      <c r="C3" s="256" t="s">
        <v>84</v>
      </c>
      <c r="D3" s="219" t="s">
        <v>158</v>
      </c>
      <c r="E3" s="219"/>
      <c r="F3" s="219" t="s">
        <v>457</v>
      </c>
      <c r="G3" s="219"/>
      <c r="H3" s="256" t="s">
        <v>208</v>
      </c>
    </row>
    <row r="4" spans="1:8" ht="63" customHeight="1">
      <c r="A4" s="257"/>
      <c r="B4" s="257"/>
      <c r="C4" s="257"/>
      <c r="D4" s="7" t="s">
        <v>178</v>
      </c>
      <c r="E4" s="7" t="s">
        <v>179</v>
      </c>
      <c r="F4" s="7" t="s">
        <v>178</v>
      </c>
      <c r="G4" s="7" t="s">
        <v>179</v>
      </c>
      <c r="H4" s="257"/>
    </row>
    <row r="5" spans="1:8" s="64" customFormat="1" ht="18.75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</row>
    <row r="6" spans="1:8" s="64" customFormat="1" ht="24.95" customHeight="1">
      <c r="A6" s="63" t="s">
        <v>132</v>
      </c>
      <c r="B6" s="63"/>
      <c r="C6" s="43"/>
      <c r="D6" s="43"/>
      <c r="E6" s="43"/>
      <c r="F6" s="43"/>
      <c r="G6" s="43"/>
      <c r="H6" s="43"/>
    </row>
    <row r="7" spans="1:8" ht="56.25">
      <c r="A7" s="8" t="s">
        <v>384</v>
      </c>
      <c r="B7" s="7">
        <v>5000</v>
      </c>
      <c r="C7" s="108" t="s">
        <v>215</v>
      </c>
      <c r="D7" s="206">
        <v>32.9</v>
      </c>
      <c r="E7" s="206">
        <v>39.5</v>
      </c>
      <c r="F7" s="206">
        <v>32.9</v>
      </c>
      <c r="G7" s="206">
        <v>39.5</v>
      </c>
      <c r="H7" s="97"/>
    </row>
    <row r="8" spans="1:8" ht="56.25">
      <c r="A8" s="8" t="s">
        <v>385</v>
      </c>
      <c r="B8" s="7">
        <v>5010</v>
      </c>
      <c r="C8" s="108" t="s">
        <v>215</v>
      </c>
      <c r="D8" s="206">
        <v>-3.3</v>
      </c>
      <c r="E8" s="206">
        <v>9</v>
      </c>
      <c r="F8" s="206">
        <v>-3.3</v>
      </c>
      <c r="G8" s="206">
        <v>9</v>
      </c>
      <c r="H8" s="97"/>
    </row>
    <row r="9" spans="1:8" ht="42.75" customHeight="1">
      <c r="A9" s="30" t="s">
        <v>386</v>
      </c>
      <c r="B9" s="7">
        <v>5020</v>
      </c>
      <c r="C9" s="108" t="s">
        <v>215</v>
      </c>
      <c r="D9" s="206">
        <v>-10</v>
      </c>
      <c r="E9" s="206">
        <v>7.1</v>
      </c>
      <c r="F9" s="206">
        <v>-10</v>
      </c>
      <c r="G9" s="206">
        <v>7.1</v>
      </c>
      <c r="H9" s="97" t="s">
        <v>216</v>
      </c>
    </row>
    <row r="10" spans="1:8" ht="42.75" customHeight="1">
      <c r="A10" s="30" t="s">
        <v>387</v>
      </c>
      <c r="B10" s="7">
        <v>5030</v>
      </c>
      <c r="C10" s="108" t="s">
        <v>215</v>
      </c>
      <c r="D10" s="206">
        <v>-13.2</v>
      </c>
      <c r="E10" s="206">
        <v>8.6</v>
      </c>
      <c r="F10" s="206">
        <v>-13.2</v>
      </c>
      <c r="G10" s="206">
        <v>8.6</v>
      </c>
      <c r="H10" s="97"/>
    </row>
    <row r="11" spans="1:8" ht="56.25">
      <c r="A11" s="30" t="s">
        <v>388</v>
      </c>
      <c r="B11" s="7">
        <v>5040</v>
      </c>
      <c r="C11" s="108" t="s">
        <v>215</v>
      </c>
      <c r="D11" s="206">
        <v>-9.4</v>
      </c>
      <c r="E11" s="206">
        <v>3.2</v>
      </c>
      <c r="F11" s="206">
        <v>-9.4</v>
      </c>
      <c r="G11" s="206">
        <v>3.2</v>
      </c>
      <c r="H11" s="97" t="s">
        <v>217</v>
      </c>
    </row>
    <row r="12" spans="1:8" ht="24.95" customHeight="1">
      <c r="A12" s="63" t="s">
        <v>134</v>
      </c>
      <c r="B12" s="7"/>
      <c r="C12" s="109"/>
      <c r="D12" s="207"/>
      <c r="E12" s="207"/>
      <c r="F12" s="207"/>
      <c r="G12" s="207"/>
      <c r="H12" s="97"/>
    </row>
    <row r="13" spans="1:8" ht="56.25">
      <c r="A13" s="97" t="s">
        <v>352</v>
      </c>
      <c r="B13" s="7">
        <v>5100</v>
      </c>
      <c r="C13" s="108"/>
      <c r="D13" s="206">
        <v>-6.9</v>
      </c>
      <c r="E13" s="206">
        <v>0.9</v>
      </c>
      <c r="F13" s="206">
        <v>-6.9</v>
      </c>
      <c r="G13" s="206">
        <v>0.9</v>
      </c>
      <c r="H13" s="97"/>
    </row>
    <row r="14" spans="1:8" s="64" customFormat="1" ht="56.25">
      <c r="A14" s="97" t="s">
        <v>372</v>
      </c>
      <c r="B14" s="7">
        <v>5110</v>
      </c>
      <c r="C14" s="108" t="s">
        <v>129</v>
      </c>
      <c r="D14" s="206">
        <v>3.1</v>
      </c>
      <c r="E14" s="206">
        <v>4.7</v>
      </c>
      <c r="F14" s="206">
        <v>3.1</v>
      </c>
      <c r="G14" s="206">
        <v>4.7</v>
      </c>
      <c r="H14" s="97" t="s">
        <v>218</v>
      </c>
    </row>
    <row r="15" spans="1:8" s="64" customFormat="1" ht="56.25">
      <c r="A15" s="97" t="s">
        <v>373</v>
      </c>
      <c r="B15" s="7">
        <v>5120</v>
      </c>
      <c r="C15" s="108" t="s">
        <v>129</v>
      </c>
      <c r="D15" s="206">
        <v>1.2</v>
      </c>
      <c r="E15" s="206">
        <v>1.9</v>
      </c>
      <c r="F15" s="206">
        <v>1.2</v>
      </c>
      <c r="G15" s="206">
        <v>1.9</v>
      </c>
      <c r="H15" s="97" t="s">
        <v>220</v>
      </c>
    </row>
    <row r="16" spans="1:8" ht="24.95" customHeight="1">
      <c r="A16" s="63" t="s">
        <v>133</v>
      </c>
      <c r="B16" s="7"/>
      <c r="C16" s="108"/>
      <c r="D16" s="207"/>
      <c r="E16" s="207"/>
      <c r="F16" s="207"/>
      <c r="G16" s="207"/>
      <c r="H16" s="97"/>
    </row>
    <row r="17" spans="1:11" ht="42.75" customHeight="1">
      <c r="A17" s="97" t="s">
        <v>374</v>
      </c>
      <c r="B17" s="7">
        <v>5200</v>
      </c>
      <c r="C17" s="108"/>
      <c r="D17" s="206">
        <v>0.3</v>
      </c>
      <c r="E17" s="206">
        <v>0.3</v>
      </c>
      <c r="F17" s="206">
        <v>0.3</v>
      </c>
      <c r="G17" s="206">
        <v>0.3</v>
      </c>
      <c r="H17" s="97"/>
    </row>
    <row r="18" spans="1:11" ht="75">
      <c r="A18" s="97" t="s">
        <v>375</v>
      </c>
      <c r="B18" s="7">
        <v>5210</v>
      </c>
      <c r="C18" s="108"/>
      <c r="D18" s="206">
        <v>0</v>
      </c>
      <c r="E18" s="206">
        <v>0</v>
      </c>
      <c r="F18" s="206">
        <v>0</v>
      </c>
      <c r="G18" s="206">
        <v>0</v>
      </c>
      <c r="H18" s="97"/>
    </row>
    <row r="19" spans="1:11" ht="37.5">
      <c r="A19" s="97" t="s">
        <v>376</v>
      </c>
      <c r="B19" s="7">
        <v>5220</v>
      </c>
      <c r="C19" s="108" t="s">
        <v>307</v>
      </c>
      <c r="D19" s="206">
        <v>0.7</v>
      </c>
      <c r="E19" s="206">
        <v>0.7</v>
      </c>
      <c r="F19" s="206">
        <v>0.7</v>
      </c>
      <c r="G19" s="206">
        <v>0.7</v>
      </c>
      <c r="H19" s="97" t="s">
        <v>219</v>
      </c>
    </row>
    <row r="20" spans="1:11" ht="24.95" customHeight="1">
      <c r="A20" s="63" t="s">
        <v>211</v>
      </c>
      <c r="B20" s="7"/>
      <c r="C20" s="108"/>
      <c r="D20" s="207"/>
      <c r="E20" s="207"/>
      <c r="F20" s="207"/>
      <c r="G20" s="207"/>
      <c r="H20" s="97"/>
    </row>
    <row r="21" spans="1:11" ht="75">
      <c r="A21" s="30" t="s">
        <v>441</v>
      </c>
      <c r="B21" s="7">
        <v>5300</v>
      </c>
      <c r="C21" s="108"/>
      <c r="D21" s="207">
        <v>0</v>
      </c>
      <c r="E21" s="207">
        <v>0</v>
      </c>
      <c r="F21" s="207">
        <v>0</v>
      </c>
      <c r="G21" s="207">
        <v>0</v>
      </c>
      <c r="H21" s="99"/>
    </row>
    <row r="26" spans="1:11" ht="20.25">
      <c r="K26" s="98"/>
    </row>
    <row r="27" spans="1:11" s="3" customFormat="1" ht="27.75" customHeight="1">
      <c r="A27" s="45" t="s">
        <v>476</v>
      </c>
      <c r="B27" s="1"/>
      <c r="C27" s="239"/>
      <c r="D27" s="239"/>
      <c r="E27" s="83"/>
      <c r="F27" s="233" t="s">
        <v>475</v>
      </c>
      <c r="G27" s="233"/>
      <c r="H27" s="233"/>
    </row>
    <row r="28" spans="1:11" s="2" customFormat="1" ht="18.75">
      <c r="A28" s="213" t="s">
        <v>67</v>
      </c>
      <c r="B28" s="3"/>
      <c r="C28" s="238" t="s">
        <v>68</v>
      </c>
      <c r="D28" s="238"/>
      <c r="E28" s="3"/>
      <c r="F28" s="238" t="s">
        <v>85</v>
      </c>
      <c r="G28" s="238"/>
      <c r="H28" s="238"/>
    </row>
  </sheetData>
  <mergeCells count="11">
    <mergeCell ref="A1:H1"/>
    <mergeCell ref="A3:A4"/>
    <mergeCell ref="B3:B4"/>
    <mergeCell ref="C3:C4"/>
    <mergeCell ref="D3:E3"/>
    <mergeCell ref="F3:G3"/>
    <mergeCell ref="H3:H4"/>
    <mergeCell ref="C27:D27"/>
    <mergeCell ref="F27:H27"/>
    <mergeCell ref="C28:D28"/>
    <mergeCell ref="F28:H28"/>
  </mergeCells>
  <phoneticPr fontId="3" type="noConversion"/>
  <pageMargins left="0.78740157480314998" right="0.39370078740157499" top="0.78740157480314998" bottom="0.78740157480314998" header="0.511811023622047" footer="0.31496062992126"/>
  <pageSetup paperSize="9" scale="42" orientation="landscape" r:id="rId1"/>
  <headerFooter alignWithMargins="0">
    <oddHeader>&amp;C&amp;"Times New Roman,обычный"&amp;14
&amp;18 &amp;14 12&amp;R
&amp;"Times New Roman,обычный"&amp;14Продовження додатка 3
Таблиця  5</oddHeader>
  </headerFooter>
  <ignoredErrors>
    <ignoredError sqref="D19 D15 D18 D17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94"/>
  <sheetViews>
    <sheetView view="pageBreakPreview" topLeftCell="A55" zoomScale="60" zoomScaleNormal="60" zoomScaleSheetLayoutView="65" workbookViewId="0">
      <selection activeCell="H64" sqref="H64:J68"/>
    </sheetView>
  </sheetViews>
  <sheetFormatPr defaultRowHeight="18.75"/>
  <cols>
    <col min="1" max="1" width="49.5703125" style="2" customWidth="1"/>
    <col min="2" max="2" width="13.5703125" style="20" customWidth="1"/>
    <col min="3" max="3" width="18.5703125" style="2" customWidth="1"/>
    <col min="4" max="4" width="16.140625" style="2" customWidth="1"/>
    <col min="5" max="5" width="15.42578125" style="2" customWidth="1"/>
    <col min="6" max="6" width="16.5703125" style="2" customWidth="1"/>
    <col min="7" max="7" width="15.28515625" style="2" customWidth="1"/>
    <col min="8" max="8" width="16.5703125" style="2" customWidth="1"/>
    <col min="9" max="9" width="16.140625" style="2" customWidth="1"/>
    <col min="10" max="10" width="16.42578125" style="2" customWidth="1"/>
    <col min="11" max="11" width="16.5703125" style="2" customWidth="1"/>
    <col min="12" max="12" width="16.85546875" style="2" customWidth="1"/>
    <col min="13" max="15" width="16.7109375" style="2" customWidth="1"/>
    <col min="16" max="16384" width="9.140625" style="2"/>
  </cols>
  <sheetData>
    <row r="1" spans="1:15">
      <c r="A1" s="318" t="s">
        <v>102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</row>
    <row r="2" spans="1:15">
      <c r="A2" s="318" t="s">
        <v>555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</row>
    <row r="3" spans="1:15">
      <c r="A3" s="233" t="s">
        <v>461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4" spans="1:15">
      <c r="A4" s="319" t="s">
        <v>113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</row>
    <row r="5" spans="1:15" ht="21" customHeight="1">
      <c r="A5" s="295" t="s">
        <v>450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</row>
    <row r="6" spans="1:15" ht="9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320" t="s">
        <v>209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</row>
    <row r="8" spans="1:15">
      <c r="A8" s="320" t="s">
        <v>464</v>
      </c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</row>
    <row r="9" spans="1:15">
      <c r="B9" s="2"/>
    </row>
    <row r="10" spans="1:15" s="3" customFormat="1" ht="53.25" customHeight="1">
      <c r="A10" s="219" t="s">
        <v>191</v>
      </c>
      <c r="B10" s="219"/>
      <c r="C10" s="287" t="s">
        <v>322</v>
      </c>
      <c r="D10" s="287"/>
      <c r="E10" s="288"/>
      <c r="F10" s="286" t="s">
        <v>323</v>
      </c>
      <c r="G10" s="287"/>
      <c r="H10" s="288"/>
      <c r="I10" s="219" t="s">
        <v>324</v>
      </c>
      <c r="J10" s="219"/>
      <c r="K10" s="219"/>
      <c r="L10" s="219" t="s">
        <v>445</v>
      </c>
      <c r="M10" s="219"/>
      <c r="N10" s="286" t="s">
        <v>446</v>
      </c>
      <c r="O10" s="288"/>
    </row>
    <row r="11" spans="1:15" s="3" customFormat="1" ht="17.25" customHeight="1">
      <c r="A11" s="219">
        <v>1</v>
      </c>
      <c r="B11" s="219"/>
      <c r="C11" s="287">
        <v>2</v>
      </c>
      <c r="D11" s="287"/>
      <c r="E11" s="288"/>
      <c r="F11" s="286">
        <v>3</v>
      </c>
      <c r="G11" s="287"/>
      <c r="H11" s="288"/>
      <c r="I11" s="219">
        <v>4</v>
      </c>
      <c r="J11" s="219"/>
      <c r="K11" s="219"/>
      <c r="L11" s="286">
        <v>5</v>
      </c>
      <c r="M11" s="288"/>
      <c r="N11" s="219">
        <v>6</v>
      </c>
      <c r="O11" s="219"/>
    </row>
    <row r="12" spans="1:15" s="3" customFormat="1" ht="74.25" customHeight="1">
      <c r="A12" s="241" t="s">
        <v>455</v>
      </c>
      <c r="B12" s="241"/>
      <c r="C12" s="321">
        <v>23</v>
      </c>
      <c r="D12" s="322"/>
      <c r="E12" s="323"/>
      <c r="F12" s="321">
        <v>42</v>
      </c>
      <c r="G12" s="322"/>
      <c r="H12" s="323"/>
      <c r="I12" s="321">
        <v>26</v>
      </c>
      <c r="J12" s="322"/>
      <c r="K12" s="323"/>
      <c r="L12" s="280">
        <v>-16</v>
      </c>
      <c r="M12" s="280"/>
      <c r="N12" s="316">
        <v>61.9</v>
      </c>
      <c r="O12" s="317"/>
    </row>
    <row r="13" spans="1:15" s="3" customFormat="1" ht="20.25" customHeight="1">
      <c r="A13" s="266" t="s">
        <v>406</v>
      </c>
      <c r="B13" s="216"/>
      <c r="C13" s="324">
        <v>0</v>
      </c>
      <c r="D13" s="325"/>
      <c r="E13" s="326"/>
      <c r="F13" s="324">
        <v>0</v>
      </c>
      <c r="G13" s="325"/>
      <c r="H13" s="326"/>
      <c r="I13" s="324">
        <v>0</v>
      </c>
      <c r="J13" s="325"/>
      <c r="K13" s="326"/>
      <c r="L13" s="265">
        <v>0</v>
      </c>
      <c r="M13" s="265"/>
      <c r="N13" s="272">
        <v>0</v>
      </c>
      <c r="O13" s="273"/>
    </row>
    <row r="14" spans="1:15" s="3" customFormat="1">
      <c r="A14" s="266" t="s">
        <v>415</v>
      </c>
      <c r="B14" s="216"/>
      <c r="C14" s="327">
        <v>0</v>
      </c>
      <c r="D14" s="328"/>
      <c r="E14" s="329"/>
      <c r="F14" s="327">
        <v>0</v>
      </c>
      <c r="G14" s="328"/>
      <c r="H14" s="329"/>
      <c r="I14" s="327">
        <v>0</v>
      </c>
      <c r="J14" s="328"/>
      <c r="K14" s="329"/>
      <c r="L14" s="265">
        <v>0</v>
      </c>
      <c r="M14" s="265"/>
      <c r="N14" s="272">
        <v>0</v>
      </c>
      <c r="O14" s="273"/>
    </row>
    <row r="15" spans="1:15" s="3" customFormat="1">
      <c r="A15" s="270" t="s">
        <v>424</v>
      </c>
      <c r="B15" s="270"/>
      <c r="C15" s="327">
        <v>1</v>
      </c>
      <c r="D15" s="328"/>
      <c r="E15" s="329"/>
      <c r="F15" s="327">
        <v>1</v>
      </c>
      <c r="G15" s="328"/>
      <c r="H15" s="329"/>
      <c r="I15" s="327">
        <v>1</v>
      </c>
      <c r="J15" s="328"/>
      <c r="K15" s="328"/>
      <c r="L15" s="265">
        <v>0</v>
      </c>
      <c r="M15" s="265"/>
      <c r="N15" s="272">
        <v>100</v>
      </c>
      <c r="O15" s="273"/>
    </row>
    <row r="16" spans="1:15" s="3" customFormat="1">
      <c r="A16" s="270" t="s">
        <v>194</v>
      </c>
      <c r="B16" s="270"/>
      <c r="C16" s="327">
        <v>8</v>
      </c>
      <c r="D16" s="328"/>
      <c r="E16" s="329"/>
      <c r="F16" s="327">
        <v>16</v>
      </c>
      <c r="G16" s="328"/>
      <c r="H16" s="329"/>
      <c r="I16" s="327">
        <v>9</v>
      </c>
      <c r="J16" s="328"/>
      <c r="K16" s="329"/>
      <c r="L16" s="265">
        <v>-7</v>
      </c>
      <c r="M16" s="265"/>
      <c r="N16" s="272">
        <v>56.3</v>
      </c>
      <c r="O16" s="273"/>
    </row>
    <row r="17" spans="1:15" s="3" customFormat="1">
      <c r="A17" s="270" t="s">
        <v>195</v>
      </c>
      <c r="B17" s="270"/>
      <c r="C17" s="327">
        <v>14</v>
      </c>
      <c r="D17" s="328"/>
      <c r="E17" s="329"/>
      <c r="F17" s="327">
        <v>25</v>
      </c>
      <c r="G17" s="328"/>
      <c r="H17" s="329"/>
      <c r="I17" s="327">
        <v>16</v>
      </c>
      <c r="J17" s="328"/>
      <c r="K17" s="329"/>
      <c r="L17" s="265">
        <v>-9</v>
      </c>
      <c r="M17" s="265"/>
      <c r="N17" s="272">
        <v>64</v>
      </c>
      <c r="O17" s="273"/>
    </row>
    <row r="18" spans="1:15" s="5" customFormat="1" ht="37.5" customHeight="1">
      <c r="A18" s="330" t="s">
        <v>442</v>
      </c>
      <c r="B18" s="330"/>
      <c r="C18" s="267">
        <v>6364</v>
      </c>
      <c r="D18" s="268"/>
      <c r="E18" s="269"/>
      <c r="F18" s="267">
        <v>7608</v>
      </c>
      <c r="G18" s="268"/>
      <c r="H18" s="269"/>
      <c r="I18" s="267">
        <v>12936</v>
      </c>
      <c r="J18" s="268"/>
      <c r="K18" s="269"/>
      <c r="L18" s="280">
        <v>5328</v>
      </c>
      <c r="M18" s="280"/>
      <c r="N18" s="316">
        <v>170.03</v>
      </c>
      <c r="O18" s="317"/>
    </row>
    <row r="19" spans="1:15" s="3" customFormat="1" ht="21" customHeight="1">
      <c r="A19" s="266" t="s">
        <v>406</v>
      </c>
      <c r="B19" s="216"/>
      <c r="C19" s="262">
        <v>0</v>
      </c>
      <c r="D19" s="263"/>
      <c r="E19" s="264"/>
      <c r="F19" s="262">
        <v>0</v>
      </c>
      <c r="G19" s="263"/>
      <c r="H19" s="264"/>
      <c r="I19" s="262">
        <v>0</v>
      </c>
      <c r="J19" s="263"/>
      <c r="K19" s="264"/>
      <c r="L19" s="265">
        <v>0</v>
      </c>
      <c r="M19" s="265"/>
      <c r="N19" s="272">
        <v>0</v>
      </c>
      <c r="O19" s="273"/>
    </row>
    <row r="20" spans="1:15" s="3" customFormat="1" ht="21" customHeight="1">
      <c r="A20" s="266" t="s">
        <v>415</v>
      </c>
      <c r="B20" s="216"/>
      <c r="C20" s="262">
        <v>0</v>
      </c>
      <c r="D20" s="263"/>
      <c r="E20" s="264"/>
      <c r="F20" s="262">
        <v>0</v>
      </c>
      <c r="G20" s="263"/>
      <c r="H20" s="264"/>
      <c r="I20" s="262">
        <v>0</v>
      </c>
      <c r="J20" s="263"/>
      <c r="K20" s="264"/>
      <c r="L20" s="265">
        <v>0</v>
      </c>
      <c r="M20" s="265"/>
      <c r="N20" s="272">
        <v>0</v>
      </c>
      <c r="O20" s="273"/>
    </row>
    <row r="21" spans="1:15" s="3" customFormat="1">
      <c r="A21" s="271" t="s">
        <v>424</v>
      </c>
      <c r="B21" s="271"/>
      <c r="C21" s="259">
        <v>585</v>
      </c>
      <c r="D21" s="260"/>
      <c r="E21" s="261"/>
      <c r="F21" s="259">
        <v>271</v>
      </c>
      <c r="G21" s="260"/>
      <c r="H21" s="261"/>
      <c r="I21" s="259">
        <v>1330</v>
      </c>
      <c r="J21" s="260"/>
      <c r="K21" s="260"/>
      <c r="L21" s="265">
        <v>1059</v>
      </c>
      <c r="M21" s="265"/>
      <c r="N21" s="272">
        <v>490.77</v>
      </c>
      <c r="O21" s="273"/>
    </row>
    <row r="22" spans="1:15" s="3" customFormat="1">
      <c r="A22" s="270" t="s">
        <v>194</v>
      </c>
      <c r="B22" s="270"/>
      <c r="C22" s="259">
        <v>851</v>
      </c>
      <c r="D22" s="260"/>
      <c r="E22" s="261"/>
      <c r="F22" s="259">
        <v>2071</v>
      </c>
      <c r="G22" s="260"/>
      <c r="H22" s="261"/>
      <c r="I22" s="259">
        <v>2564</v>
      </c>
      <c r="J22" s="260"/>
      <c r="K22" s="261"/>
      <c r="L22" s="265">
        <v>493</v>
      </c>
      <c r="M22" s="265"/>
      <c r="N22" s="272">
        <v>123.8</v>
      </c>
      <c r="O22" s="273"/>
    </row>
    <row r="23" spans="1:15" s="3" customFormat="1">
      <c r="A23" s="270" t="s">
        <v>195</v>
      </c>
      <c r="B23" s="270"/>
      <c r="C23" s="259">
        <v>4928</v>
      </c>
      <c r="D23" s="260"/>
      <c r="E23" s="261"/>
      <c r="F23" s="259">
        <v>5266</v>
      </c>
      <c r="G23" s="260"/>
      <c r="H23" s="261"/>
      <c r="I23" s="259">
        <v>9042</v>
      </c>
      <c r="J23" s="260"/>
      <c r="K23" s="261"/>
      <c r="L23" s="265">
        <v>3776</v>
      </c>
      <c r="M23" s="265"/>
      <c r="N23" s="272">
        <v>171.71</v>
      </c>
      <c r="O23" s="273"/>
    </row>
    <row r="24" spans="1:15" s="3" customFormat="1" ht="36" customHeight="1">
      <c r="A24" s="241" t="s">
        <v>443</v>
      </c>
      <c r="B24" s="241"/>
      <c r="C24" s="267">
        <v>6364</v>
      </c>
      <c r="D24" s="268"/>
      <c r="E24" s="269"/>
      <c r="F24" s="267">
        <v>7608</v>
      </c>
      <c r="G24" s="268"/>
      <c r="H24" s="269"/>
      <c r="I24" s="267">
        <v>12936</v>
      </c>
      <c r="J24" s="268"/>
      <c r="K24" s="269"/>
      <c r="L24" s="280">
        <v>5328</v>
      </c>
      <c r="M24" s="280"/>
      <c r="N24" s="316">
        <v>170.03</v>
      </c>
      <c r="O24" s="317"/>
    </row>
    <row r="25" spans="1:15" s="3" customFormat="1">
      <c r="A25" s="266" t="s">
        <v>406</v>
      </c>
      <c r="B25" s="216"/>
      <c r="C25" s="259">
        <v>0</v>
      </c>
      <c r="D25" s="260"/>
      <c r="E25" s="261"/>
      <c r="F25" s="259">
        <v>0</v>
      </c>
      <c r="G25" s="260"/>
      <c r="H25" s="261"/>
      <c r="I25" s="259">
        <v>0</v>
      </c>
      <c r="J25" s="260"/>
      <c r="K25" s="261"/>
      <c r="L25" s="265">
        <v>0</v>
      </c>
      <c r="M25" s="265"/>
      <c r="N25" s="272">
        <v>0</v>
      </c>
      <c r="O25" s="273"/>
    </row>
    <row r="26" spans="1:15" s="3" customFormat="1">
      <c r="A26" s="266" t="s">
        <v>415</v>
      </c>
      <c r="B26" s="216"/>
      <c r="C26" s="259">
        <v>0</v>
      </c>
      <c r="D26" s="260"/>
      <c r="E26" s="261"/>
      <c r="F26" s="259">
        <v>0</v>
      </c>
      <c r="G26" s="260"/>
      <c r="H26" s="261"/>
      <c r="I26" s="259">
        <v>0</v>
      </c>
      <c r="J26" s="260"/>
      <c r="K26" s="261"/>
      <c r="L26" s="265">
        <v>0</v>
      </c>
      <c r="M26" s="265"/>
      <c r="N26" s="272">
        <v>0</v>
      </c>
      <c r="O26" s="273"/>
    </row>
    <row r="27" spans="1:15" s="3" customFormat="1">
      <c r="A27" s="270" t="s">
        <v>424</v>
      </c>
      <c r="B27" s="270"/>
      <c r="C27" s="259">
        <v>585</v>
      </c>
      <c r="D27" s="260"/>
      <c r="E27" s="261"/>
      <c r="F27" s="259">
        <v>271</v>
      </c>
      <c r="G27" s="260"/>
      <c r="H27" s="261"/>
      <c r="I27" s="259">
        <v>1330</v>
      </c>
      <c r="J27" s="260"/>
      <c r="K27" s="260"/>
      <c r="L27" s="265">
        <v>1059</v>
      </c>
      <c r="M27" s="265"/>
      <c r="N27" s="272">
        <v>490.77</v>
      </c>
      <c r="O27" s="273"/>
    </row>
    <row r="28" spans="1:15" s="3" customFormat="1">
      <c r="A28" s="270" t="s">
        <v>194</v>
      </c>
      <c r="B28" s="270"/>
      <c r="C28" s="259">
        <v>851</v>
      </c>
      <c r="D28" s="260"/>
      <c r="E28" s="261"/>
      <c r="F28" s="259">
        <v>2071</v>
      </c>
      <c r="G28" s="260"/>
      <c r="H28" s="261"/>
      <c r="I28" s="259">
        <v>2564</v>
      </c>
      <c r="J28" s="260"/>
      <c r="K28" s="261"/>
      <c r="L28" s="265">
        <v>493</v>
      </c>
      <c r="M28" s="265"/>
      <c r="N28" s="272">
        <v>123.8</v>
      </c>
      <c r="O28" s="273"/>
    </row>
    <row r="29" spans="1:15" s="3" customFormat="1">
      <c r="A29" s="270" t="s">
        <v>195</v>
      </c>
      <c r="B29" s="270"/>
      <c r="C29" s="259">
        <v>4928</v>
      </c>
      <c r="D29" s="260"/>
      <c r="E29" s="261"/>
      <c r="F29" s="259">
        <v>5266</v>
      </c>
      <c r="G29" s="260"/>
      <c r="H29" s="261"/>
      <c r="I29" s="259">
        <v>9042</v>
      </c>
      <c r="J29" s="260"/>
      <c r="K29" s="261"/>
      <c r="L29" s="265">
        <v>3776</v>
      </c>
      <c r="M29" s="265"/>
      <c r="N29" s="272">
        <v>171.71</v>
      </c>
      <c r="O29" s="273"/>
    </row>
    <row r="30" spans="1:15" s="3" customFormat="1" ht="56.25" customHeight="1">
      <c r="A30" s="241" t="s">
        <v>444</v>
      </c>
      <c r="B30" s="241"/>
      <c r="C30" s="267">
        <v>23058</v>
      </c>
      <c r="D30" s="268"/>
      <c r="E30" s="269"/>
      <c r="F30" s="267">
        <v>15095.2</v>
      </c>
      <c r="G30" s="268"/>
      <c r="H30" s="269"/>
      <c r="I30" s="267">
        <v>41461.5</v>
      </c>
      <c r="J30" s="268"/>
      <c r="K30" s="269"/>
      <c r="L30" s="280">
        <v>26366.3</v>
      </c>
      <c r="M30" s="280"/>
      <c r="N30" s="316">
        <v>274.7</v>
      </c>
      <c r="O30" s="317"/>
    </row>
    <row r="31" spans="1:15" s="3" customFormat="1" ht="18.75" customHeight="1">
      <c r="A31" s="331" t="s">
        <v>422</v>
      </c>
      <c r="B31" s="332"/>
      <c r="C31" s="277">
        <v>0</v>
      </c>
      <c r="D31" s="278"/>
      <c r="E31" s="279"/>
      <c r="F31" s="277">
        <v>0</v>
      </c>
      <c r="G31" s="278"/>
      <c r="H31" s="279"/>
      <c r="I31" s="277">
        <v>0</v>
      </c>
      <c r="J31" s="278"/>
      <c r="K31" s="279"/>
      <c r="L31" s="265">
        <v>0</v>
      </c>
      <c r="M31" s="265"/>
      <c r="N31" s="272">
        <v>0</v>
      </c>
      <c r="O31" s="273"/>
    </row>
    <row r="32" spans="1:15" s="3" customFormat="1" ht="18.75" customHeight="1">
      <c r="A32" s="331" t="s">
        <v>423</v>
      </c>
      <c r="B32" s="332"/>
      <c r="C32" s="277">
        <v>0</v>
      </c>
      <c r="D32" s="278"/>
      <c r="E32" s="279"/>
      <c r="F32" s="277">
        <v>0</v>
      </c>
      <c r="G32" s="278"/>
      <c r="H32" s="279"/>
      <c r="I32" s="277">
        <v>0</v>
      </c>
      <c r="J32" s="278"/>
      <c r="K32" s="279"/>
      <c r="L32" s="265">
        <v>0</v>
      </c>
      <c r="M32" s="265"/>
      <c r="N32" s="272">
        <v>0</v>
      </c>
      <c r="O32" s="273"/>
    </row>
    <row r="33" spans="1:15" s="3" customFormat="1">
      <c r="A33" s="281" t="s">
        <v>427</v>
      </c>
      <c r="B33" s="282"/>
      <c r="C33" s="277">
        <v>48750</v>
      </c>
      <c r="D33" s="278"/>
      <c r="E33" s="279"/>
      <c r="F33" s="277">
        <v>22583.3</v>
      </c>
      <c r="G33" s="278"/>
      <c r="H33" s="279"/>
      <c r="I33" s="277">
        <v>110833.3</v>
      </c>
      <c r="J33" s="278"/>
      <c r="K33" s="279"/>
      <c r="L33" s="265">
        <v>88250</v>
      </c>
      <c r="M33" s="265"/>
      <c r="N33" s="272">
        <v>490.8</v>
      </c>
      <c r="O33" s="273"/>
    </row>
    <row r="34" spans="1:15" s="146" customFormat="1" ht="18.75" customHeight="1">
      <c r="A34" s="284" t="s">
        <v>451</v>
      </c>
      <c r="B34" s="285"/>
      <c r="C34" s="274">
        <v>22500</v>
      </c>
      <c r="D34" s="275"/>
      <c r="E34" s="276"/>
      <c r="F34" s="274">
        <v>22500</v>
      </c>
      <c r="G34" s="275"/>
      <c r="H34" s="276"/>
      <c r="I34" s="274">
        <v>22500</v>
      </c>
      <c r="J34" s="275"/>
      <c r="K34" s="276"/>
      <c r="L34" s="296">
        <v>0</v>
      </c>
      <c r="M34" s="296"/>
      <c r="N34" s="297">
        <v>100</v>
      </c>
      <c r="O34" s="298"/>
    </row>
    <row r="35" spans="1:15" s="146" customFormat="1">
      <c r="A35" s="284" t="s">
        <v>452</v>
      </c>
      <c r="B35" s="285"/>
      <c r="C35" s="274">
        <v>26250</v>
      </c>
      <c r="D35" s="275"/>
      <c r="E35" s="276"/>
      <c r="F35" s="274">
        <v>0</v>
      </c>
      <c r="G35" s="275"/>
      <c r="H35" s="276"/>
      <c r="I35" s="274">
        <v>77883.3</v>
      </c>
      <c r="J35" s="275"/>
      <c r="K35" s="276"/>
      <c r="L35" s="296">
        <v>77883.3</v>
      </c>
      <c r="M35" s="296"/>
      <c r="N35" s="297">
        <v>0</v>
      </c>
      <c r="O35" s="298"/>
    </row>
    <row r="36" spans="1:15" s="146" customFormat="1">
      <c r="A36" s="284" t="s">
        <v>453</v>
      </c>
      <c r="B36" s="285"/>
      <c r="C36" s="274">
        <v>0</v>
      </c>
      <c r="D36" s="275"/>
      <c r="E36" s="276"/>
      <c r="F36" s="274">
        <v>83.3</v>
      </c>
      <c r="G36" s="275"/>
      <c r="H36" s="276"/>
      <c r="I36" s="274">
        <v>10450</v>
      </c>
      <c r="J36" s="275"/>
      <c r="K36" s="276"/>
      <c r="L36" s="296">
        <v>10366.700000000001</v>
      </c>
      <c r="M36" s="296"/>
      <c r="N36" s="297">
        <v>12545</v>
      </c>
      <c r="O36" s="298"/>
    </row>
    <row r="37" spans="1:15" s="3" customFormat="1">
      <c r="A37" s="283" t="s">
        <v>426</v>
      </c>
      <c r="B37" s="283"/>
      <c r="C37" s="277">
        <v>8864.6</v>
      </c>
      <c r="D37" s="278"/>
      <c r="E37" s="279"/>
      <c r="F37" s="277">
        <v>10786.5</v>
      </c>
      <c r="G37" s="278"/>
      <c r="H37" s="279"/>
      <c r="I37" s="277">
        <v>23740.7</v>
      </c>
      <c r="J37" s="278"/>
      <c r="K37" s="279"/>
      <c r="L37" s="265">
        <v>12954.2</v>
      </c>
      <c r="M37" s="265"/>
      <c r="N37" s="272">
        <v>220.1</v>
      </c>
      <c r="O37" s="273"/>
    </row>
    <row r="38" spans="1:15" s="3" customFormat="1">
      <c r="A38" s="283" t="s">
        <v>425</v>
      </c>
      <c r="B38" s="283"/>
      <c r="C38" s="277">
        <v>29333.3</v>
      </c>
      <c r="D38" s="278"/>
      <c r="E38" s="279"/>
      <c r="F38" s="277">
        <v>17553.3</v>
      </c>
      <c r="G38" s="278"/>
      <c r="H38" s="279"/>
      <c r="I38" s="277">
        <v>47093.8</v>
      </c>
      <c r="J38" s="278"/>
      <c r="K38" s="279"/>
      <c r="L38" s="265">
        <v>29540.5</v>
      </c>
      <c r="M38" s="265"/>
      <c r="N38" s="272">
        <v>268.3</v>
      </c>
      <c r="O38" s="273"/>
    </row>
    <row r="39" spans="1:15" s="3" customFormat="1" ht="13.5" customHeight="1">
      <c r="A39" s="27"/>
      <c r="B39" s="27"/>
      <c r="C39" s="27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7"/>
      <c r="O39" s="107"/>
    </row>
    <row r="40" spans="1:15">
      <c r="A40" s="305" t="s">
        <v>454</v>
      </c>
      <c r="B40" s="305"/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</row>
    <row r="41" spans="1:15">
      <c r="A41" s="305" t="s">
        <v>464</v>
      </c>
      <c r="B41" s="305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</row>
    <row r="42" spans="1:15" ht="11.25" customHeight="1">
      <c r="A42" s="23"/>
      <c r="B42" s="23"/>
      <c r="C42" s="23"/>
      <c r="D42" s="23"/>
      <c r="E42" s="23"/>
      <c r="F42" s="23"/>
      <c r="G42" s="23"/>
      <c r="H42" s="23"/>
      <c r="I42" s="23"/>
    </row>
    <row r="43" spans="1:15" ht="30.75" customHeight="1">
      <c r="A43" s="295" t="s">
        <v>196</v>
      </c>
      <c r="B43" s="295"/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</row>
    <row r="44" spans="1:15" ht="12.75" customHeight="1"/>
    <row r="45" spans="1:15" ht="24.95" customHeight="1">
      <c r="A45" s="39" t="s">
        <v>114</v>
      </c>
      <c r="B45" s="308" t="s">
        <v>212</v>
      </c>
      <c r="C45" s="312"/>
      <c r="D45" s="312"/>
      <c r="E45" s="312"/>
      <c r="F45" s="232" t="s">
        <v>74</v>
      </c>
      <c r="G45" s="232"/>
      <c r="H45" s="232"/>
      <c r="I45" s="232"/>
      <c r="J45" s="232"/>
      <c r="K45" s="232"/>
      <c r="L45" s="232"/>
      <c r="M45" s="232"/>
      <c r="N45" s="232"/>
      <c r="O45" s="232"/>
    </row>
    <row r="46" spans="1:15" ht="17.25" customHeight="1">
      <c r="A46" s="39">
        <v>1</v>
      </c>
      <c r="B46" s="308">
        <v>2</v>
      </c>
      <c r="C46" s="312"/>
      <c r="D46" s="312"/>
      <c r="E46" s="312"/>
      <c r="F46" s="232">
        <v>3</v>
      </c>
      <c r="G46" s="232"/>
      <c r="H46" s="232"/>
      <c r="I46" s="232"/>
      <c r="J46" s="232"/>
      <c r="K46" s="232"/>
      <c r="L46" s="232"/>
      <c r="M46" s="232"/>
      <c r="N46" s="232"/>
      <c r="O46" s="232"/>
    </row>
    <row r="47" spans="1:15" ht="17.25" customHeight="1">
      <c r="A47" s="39" t="s">
        <v>462</v>
      </c>
      <c r="B47" s="308" t="s">
        <v>461</v>
      </c>
      <c r="C47" s="312"/>
      <c r="D47" s="312"/>
      <c r="E47" s="312"/>
      <c r="F47" s="232" t="s">
        <v>556</v>
      </c>
      <c r="G47" s="232"/>
      <c r="H47" s="232"/>
      <c r="I47" s="232"/>
      <c r="J47" s="232"/>
      <c r="K47" s="232"/>
      <c r="L47" s="232"/>
      <c r="M47" s="232"/>
      <c r="N47" s="232"/>
      <c r="O47" s="232"/>
    </row>
    <row r="48" spans="1:15">
      <c r="A48" s="295" t="s">
        <v>170</v>
      </c>
      <c r="B48" s="295"/>
      <c r="C48" s="295"/>
      <c r="D48" s="295"/>
      <c r="E48" s="295"/>
      <c r="F48" s="295"/>
      <c r="G48" s="295"/>
      <c r="H48" s="295"/>
      <c r="I48" s="295"/>
      <c r="J48" s="295"/>
    </row>
    <row r="49" spans="1:15">
      <c r="A49" s="19"/>
    </row>
    <row r="50" spans="1:15" ht="52.5" customHeight="1">
      <c r="A50" s="289" t="s">
        <v>260</v>
      </c>
      <c r="B50" s="290"/>
      <c r="C50" s="291"/>
      <c r="D50" s="219" t="s">
        <v>162</v>
      </c>
      <c r="E50" s="219"/>
      <c r="F50" s="219"/>
      <c r="G50" s="219" t="s">
        <v>159</v>
      </c>
      <c r="H50" s="219"/>
      <c r="I50" s="219"/>
      <c r="J50" s="219" t="s">
        <v>192</v>
      </c>
      <c r="K50" s="219"/>
      <c r="L50" s="219"/>
      <c r="M50" s="286" t="s">
        <v>193</v>
      </c>
      <c r="N50" s="287"/>
      <c r="O50" s="288"/>
    </row>
    <row r="51" spans="1:15" ht="155.25" customHeight="1">
      <c r="A51" s="292"/>
      <c r="B51" s="293"/>
      <c r="C51" s="294"/>
      <c r="D51" s="7" t="s">
        <v>377</v>
      </c>
      <c r="E51" s="7" t="s">
        <v>207</v>
      </c>
      <c r="F51" s="7" t="s">
        <v>378</v>
      </c>
      <c r="G51" s="7" t="s">
        <v>377</v>
      </c>
      <c r="H51" s="7" t="s">
        <v>207</v>
      </c>
      <c r="I51" s="7" t="s">
        <v>378</v>
      </c>
      <c r="J51" s="7" t="s">
        <v>377</v>
      </c>
      <c r="K51" s="7" t="s">
        <v>207</v>
      </c>
      <c r="L51" s="7" t="s">
        <v>378</v>
      </c>
      <c r="M51" s="113" t="s">
        <v>163</v>
      </c>
      <c r="N51" s="113" t="s">
        <v>164</v>
      </c>
      <c r="O51" s="113" t="s">
        <v>222</v>
      </c>
    </row>
    <row r="52" spans="1:15">
      <c r="A52" s="286">
        <v>1</v>
      </c>
      <c r="B52" s="287"/>
      <c r="C52" s="288"/>
      <c r="D52" s="7">
        <v>2</v>
      </c>
      <c r="E52" s="7">
        <v>3</v>
      </c>
      <c r="F52" s="7">
        <v>4</v>
      </c>
      <c r="G52" s="7">
        <v>5</v>
      </c>
      <c r="H52" s="6">
        <v>6</v>
      </c>
      <c r="I52" s="6">
        <v>7</v>
      </c>
      <c r="J52" s="6">
        <v>8</v>
      </c>
      <c r="K52" s="6">
        <v>9</v>
      </c>
      <c r="L52" s="6">
        <v>10</v>
      </c>
      <c r="M52" s="6">
        <v>11</v>
      </c>
      <c r="N52" s="6">
        <v>12</v>
      </c>
      <c r="O52" s="6">
        <v>13</v>
      </c>
    </row>
    <row r="53" spans="1:15">
      <c r="A53" s="286" t="s">
        <v>557</v>
      </c>
      <c r="B53" s="287"/>
      <c r="C53" s="288"/>
      <c r="D53" s="177">
        <v>9</v>
      </c>
      <c r="E53" s="177">
        <v>48</v>
      </c>
      <c r="F53" s="210">
        <v>190</v>
      </c>
      <c r="G53" s="177">
        <v>9.8000000000000007</v>
      </c>
      <c r="H53" s="177">
        <v>41</v>
      </c>
      <c r="I53" s="210">
        <v>240</v>
      </c>
      <c r="J53" s="184">
        <v>0.8</v>
      </c>
      <c r="K53" s="184">
        <v>-7</v>
      </c>
      <c r="L53" s="212">
        <v>50</v>
      </c>
      <c r="M53" s="175">
        <v>108.9</v>
      </c>
      <c r="N53" s="175">
        <v>85.4</v>
      </c>
      <c r="O53" s="211">
        <v>126.3</v>
      </c>
    </row>
    <row r="54" spans="1:15">
      <c r="A54" s="286" t="s">
        <v>558</v>
      </c>
      <c r="B54" s="287"/>
      <c r="C54" s="288"/>
      <c r="D54" s="177">
        <v>543</v>
      </c>
      <c r="E54" s="177">
        <v>315</v>
      </c>
      <c r="F54" s="210">
        <v>1725</v>
      </c>
      <c r="G54" s="177">
        <v>28.8</v>
      </c>
      <c r="H54" s="177">
        <v>10</v>
      </c>
      <c r="I54" s="210">
        <v>2875</v>
      </c>
      <c r="J54" s="184">
        <v>-514.20000000000005</v>
      </c>
      <c r="K54" s="184">
        <v>-305</v>
      </c>
      <c r="L54" s="212">
        <v>1150</v>
      </c>
      <c r="M54" s="175">
        <v>5.3</v>
      </c>
      <c r="N54" s="175">
        <v>3.2</v>
      </c>
      <c r="O54" s="211">
        <v>166.7</v>
      </c>
    </row>
    <row r="55" spans="1:15">
      <c r="A55" s="286" t="s">
        <v>559</v>
      </c>
      <c r="B55" s="287"/>
      <c r="C55" s="288"/>
      <c r="D55" s="177">
        <v>0</v>
      </c>
      <c r="E55" s="177">
        <v>0</v>
      </c>
      <c r="F55" s="210">
        <v>0</v>
      </c>
      <c r="G55" s="177">
        <v>3093.5</v>
      </c>
      <c r="H55" s="177">
        <v>770</v>
      </c>
      <c r="I55" s="210">
        <v>4015</v>
      </c>
      <c r="J55" s="184">
        <v>3093.5</v>
      </c>
      <c r="K55" s="184">
        <v>770</v>
      </c>
      <c r="L55" s="212">
        <v>4015</v>
      </c>
      <c r="M55" s="175">
        <v>0</v>
      </c>
      <c r="N55" s="175">
        <v>0</v>
      </c>
      <c r="O55" s="211">
        <v>0</v>
      </c>
    </row>
    <row r="56" spans="1:15">
      <c r="A56" s="286" t="s">
        <v>559</v>
      </c>
      <c r="B56" s="287"/>
      <c r="C56" s="288"/>
      <c r="D56" s="177">
        <v>11993</v>
      </c>
      <c r="E56" s="177">
        <v>1344</v>
      </c>
      <c r="F56" s="210">
        <v>9999</v>
      </c>
      <c r="G56" s="177">
        <v>15932.9</v>
      </c>
      <c r="H56" s="177">
        <v>41</v>
      </c>
      <c r="I56" s="210">
        <v>431328</v>
      </c>
      <c r="J56" s="184">
        <v>3939.9</v>
      </c>
      <c r="K56" s="184">
        <v>-1303</v>
      </c>
      <c r="L56" s="212">
        <v>421329</v>
      </c>
      <c r="M56" s="175">
        <v>132.9</v>
      </c>
      <c r="N56" s="175">
        <v>3.1</v>
      </c>
      <c r="O56" s="211">
        <v>4313.7</v>
      </c>
    </row>
    <row r="57" spans="1:15" ht="24.95" customHeight="1">
      <c r="A57" s="313" t="s">
        <v>49</v>
      </c>
      <c r="B57" s="314"/>
      <c r="C57" s="315"/>
      <c r="D57" s="185">
        <v>12545</v>
      </c>
      <c r="E57" s="176">
        <v>0</v>
      </c>
      <c r="F57" s="209">
        <v>0</v>
      </c>
      <c r="G57" s="185">
        <v>19065</v>
      </c>
      <c r="H57" s="176">
        <v>0</v>
      </c>
      <c r="I57" s="209">
        <v>0</v>
      </c>
      <c r="J57" s="184">
        <v>6520</v>
      </c>
      <c r="K57" s="176">
        <v>0</v>
      </c>
      <c r="L57" s="209">
        <v>0</v>
      </c>
      <c r="M57" s="175">
        <v>152</v>
      </c>
      <c r="N57" s="176">
        <v>0</v>
      </c>
      <c r="O57" s="209">
        <v>0</v>
      </c>
    </row>
    <row r="58" spans="1:15">
      <c r="A58" s="21"/>
      <c r="B58" s="22"/>
      <c r="C58" s="22"/>
      <c r="D58" s="22"/>
      <c r="E58" s="22"/>
      <c r="F58" s="12"/>
      <c r="G58" s="12"/>
      <c r="H58" s="12"/>
      <c r="I58" s="5"/>
      <c r="J58" s="5"/>
      <c r="K58" s="5"/>
      <c r="L58" s="5"/>
      <c r="M58" s="5"/>
      <c r="N58" s="5"/>
      <c r="O58" s="5"/>
    </row>
    <row r="59" spans="1:15">
      <c r="A59" s="295" t="s">
        <v>64</v>
      </c>
      <c r="B59" s="295"/>
      <c r="C59" s="295"/>
      <c r="D59" s="295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</row>
    <row r="60" spans="1:15">
      <c r="A60" s="19"/>
    </row>
    <row r="61" spans="1:15" ht="56.25" customHeight="1">
      <c r="A61" s="7" t="s">
        <v>105</v>
      </c>
      <c r="B61" s="219" t="s">
        <v>63</v>
      </c>
      <c r="C61" s="219"/>
      <c r="D61" s="219" t="s">
        <v>58</v>
      </c>
      <c r="E61" s="219"/>
      <c r="F61" s="219" t="s">
        <v>59</v>
      </c>
      <c r="G61" s="219"/>
      <c r="H61" s="219" t="s">
        <v>77</v>
      </c>
      <c r="I61" s="219"/>
      <c r="J61" s="219"/>
      <c r="K61" s="286" t="s">
        <v>75</v>
      </c>
      <c r="L61" s="288"/>
      <c r="M61" s="286" t="s">
        <v>31</v>
      </c>
      <c r="N61" s="287"/>
      <c r="O61" s="288"/>
    </row>
    <row r="62" spans="1:15">
      <c r="A62" s="6">
        <v>1</v>
      </c>
      <c r="B62" s="232">
        <v>2</v>
      </c>
      <c r="C62" s="232"/>
      <c r="D62" s="232">
        <v>3</v>
      </c>
      <c r="E62" s="232"/>
      <c r="F62" s="232">
        <v>4</v>
      </c>
      <c r="G62" s="232"/>
      <c r="H62" s="232">
        <v>5</v>
      </c>
      <c r="I62" s="232"/>
      <c r="J62" s="232"/>
      <c r="K62" s="232">
        <v>6</v>
      </c>
      <c r="L62" s="232"/>
      <c r="M62" s="308">
        <v>7</v>
      </c>
      <c r="N62" s="312"/>
      <c r="O62" s="309"/>
    </row>
    <row r="63" spans="1:15">
      <c r="A63" s="94" t="s">
        <v>464</v>
      </c>
      <c r="B63" s="283" t="s">
        <v>464</v>
      </c>
      <c r="C63" s="283"/>
      <c r="D63" s="333">
        <v>0</v>
      </c>
      <c r="E63" s="333"/>
      <c r="F63" s="333">
        <v>0</v>
      </c>
      <c r="G63" s="333"/>
      <c r="H63" s="334" t="s">
        <v>464</v>
      </c>
      <c r="I63" s="334"/>
      <c r="J63" s="334"/>
      <c r="K63" s="259">
        <v>0</v>
      </c>
      <c r="L63" s="261"/>
      <c r="M63" s="333">
        <v>0</v>
      </c>
      <c r="N63" s="333"/>
      <c r="O63" s="333"/>
    </row>
    <row r="64" spans="1:15">
      <c r="A64" s="114" t="s">
        <v>49</v>
      </c>
      <c r="B64" s="304" t="s">
        <v>32</v>
      </c>
      <c r="C64" s="304"/>
      <c r="D64" s="304" t="s">
        <v>32</v>
      </c>
      <c r="E64" s="304"/>
      <c r="F64" s="304" t="s">
        <v>32</v>
      </c>
      <c r="G64" s="304"/>
      <c r="H64" s="311" t="s">
        <v>464</v>
      </c>
      <c r="I64" s="311"/>
      <c r="J64" s="311"/>
      <c r="K64" s="267">
        <v>0</v>
      </c>
      <c r="L64" s="269"/>
      <c r="M64" s="303">
        <v>0</v>
      </c>
      <c r="N64" s="303"/>
      <c r="O64" s="303"/>
    </row>
    <row r="65" spans="1:15">
      <c r="A65" s="12"/>
      <c r="B65" s="24"/>
      <c r="C65" s="24"/>
      <c r="D65" s="24"/>
      <c r="E65" s="24"/>
      <c r="F65" s="24"/>
      <c r="G65" s="24"/>
      <c r="H65" s="24"/>
      <c r="I65" s="24"/>
      <c r="J65" s="24"/>
      <c r="K65" s="3"/>
      <c r="L65" s="3"/>
      <c r="M65" s="3"/>
      <c r="N65" s="3"/>
      <c r="O65" s="3"/>
    </row>
    <row r="66" spans="1:15">
      <c r="A66" s="295" t="s">
        <v>65</v>
      </c>
      <c r="B66" s="295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</row>
    <row r="67" spans="1:15" ht="15" customHeight="1">
      <c r="A67" s="5"/>
      <c r="B67" s="17"/>
      <c r="C67" s="5"/>
      <c r="D67" s="5"/>
      <c r="E67" s="5"/>
      <c r="F67" s="5"/>
      <c r="G67" s="5"/>
      <c r="H67" s="5"/>
      <c r="I67" s="16"/>
    </row>
    <row r="68" spans="1:15" ht="42.75" customHeight="1">
      <c r="A68" s="219" t="s">
        <v>57</v>
      </c>
      <c r="B68" s="219"/>
      <c r="C68" s="219"/>
      <c r="D68" s="219" t="s">
        <v>165</v>
      </c>
      <c r="E68" s="219"/>
      <c r="F68" s="219" t="s">
        <v>166</v>
      </c>
      <c r="G68" s="219"/>
      <c r="H68" s="219"/>
      <c r="I68" s="219"/>
      <c r="J68" s="219" t="s">
        <v>312</v>
      </c>
      <c r="K68" s="219"/>
      <c r="L68" s="219"/>
      <c r="M68" s="219"/>
      <c r="N68" s="219" t="s">
        <v>169</v>
      </c>
      <c r="O68" s="219"/>
    </row>
    <row r="69" spans="1:15" ht="42.75" customHeight="1">
      <c r="A69" s="219"/>
      <c r="B69" s="219"/>
      <c r="C69" s="219"/>
      <c r="D69" s="219"/>
      <c r="E69" s="219"/>
      <c r="F69" s="232" t="s">
        <v>167</v>
      </c>
      <c r="G69" s="232"/>
      <c r="H69" s="219" t="s">
        <v>168</v>
      </c>
      <c r="I69" s="219"/>
      <c r="J69" s="232" t="s">
        <v>167</v>
      </c>
      <c r="K69" s="232"/>
      <c r="L69" s="219" t="s">
        <v>168</v>
      </c>
      <c r="M69" s="219"/>
      <c r="N69" s="219"/>
      <c r="O69" s="219"/>
    </row>
    <row r="70" spans="1:15">
      <c r="A70" s="219">
        <v>1</v>
      </c>
      <c r="B70" s="219"/>
      <c r="C70" s="219"/>
      <c r="D70" s="286">
        <v>2</v>
      </c>
      <c r="E70" s="288"/>
      <c r="F70" s="286">
        <v>3</v>
      </c>
      <c r="G70" s="288"/>
      <c r="H70" s="308">
        <v>4</v>
      </c>
      <c r="I70" s="309"/>
      <c r="J70" s="308">
        <v>5</v>
      </c>
      <c r="K70" s="309"/>
      <c r="L70" s="308">
        <v>6</v>
      </c>
      <c r="M70" s="309"/>
      <c r="N70" s="308">
        <v>7</v>
      </c>
      <c r="O70" s="309"/>
    </row>
    <row r="71" spans="1:15" ht="20.100000000000001" customHeight="1">
      <c r="A71" s="310" t="s">
        <v>204</v>
      </c>
      <c r="B71" s="310"/>
      <c r="C71" s="310"/>
      <c r="D71" s="301">
        <v>0</v>
      </c>
      <c r="E71" s="302"/>
      <c r="F71" s="301">
        <v>0</v>
      </c>
      <c r="G71" s="302"/>
      <c r="H71" s="301">
        <v>0</v>
      </c>
      <c r="I71" s="302"/>
      <c r="J71" s="301">
        <v>0</v>
      </c>
      <c r="K71" s="302"/>
      <c r="L71" s="301">
        <v>0</v>
      </c>
      <c r="M71" s="302"/>
      <c r="N71" s="306">
        <v>0</v>
      </c>
      <c r="O71" s="307"/>
    </row>
    <row r="72" spans="1:15" ht="20.100000000000001" customHeight="1">
      <c r="A72" s="271" t="s">
        <v>86</v>
      </c>
      <c r="B72" s="271"/>
      <c r="C72" s="271"/>
      <c r="D72" s="299"/>
      <c r="E72" s="300"/>
      <c r="F72" s="299"/>
      <c r="G72" s="300"/>
      <c r="H72" s="299"/>
      <c r="I72" s="300"/>
      <c r="J72" s="299"/>
      <c r="K72" s="300"/>
      <c r="L72" s="299"/>
      <c r="M72" s="300"/>
      <c r="N72" s="299"/>
      <c r="O72" s="300"/>
    </row>
    <row r="73" spans="1:15" ht="20.100000000000001" customHeight="1">
      <c r="A73" s="270" t="s">
        <v>464</v>
      </c>
      <c r="B73" s="270"/>
      <c r="C73" s="270"/>
      <c r="D73" s="259">
        <v>0</v>
      </c>
      <c r="E73" s="261"/>
      <c r="F73" s="259">
        <v>0</v>
      </c>
      <c r="G73" s="261"/>
      <c r="H73" s="259">
        <v>0</v>
      </c>
      <c r="I73" s="261"/>
      <c r="J73" s="259">
        <v>0</v>
      </c>
      <c r="K73" s="261"/>
      <c r="L73" s="259">
        <v>0</v>
      </c>
      <c r="M73" s="261"/>
      <c r="N73" s="259">
        <v>0</v>
      </c>
      <c r="O73" s="261"/>
    </row>
    <row r="74" spans="1:15" ht="20.100000000000001" customHeight="1">
      <c r="A74" s="310" t="s">
        <v>205</v>
      </c>
      <c r="B74" s="310"/>
      <c r="C74" s="310"/>
      <c r="D74" s="301">
        <v>0</v>
      </c>
      <c r="E74" s="302"/>
      <c r="F74" s="301">
        <v>0</v>
      </c>
      <c r="G74" s="302"/>
      <c r="H74" s="301">
        <v>0</v>
      </c>
      <c r="I74" s="302"/>
      <c r="J74" s="301">
        <v>0</v>
      </c>
      <c r="K74" s="302"/>
      <c r="L74" s="301">
        <v>0</v>
      </c>
      <c r="M74" s="302"/>
      <c r="N74" s="306">
        <v>0</v>
      </c>
      <c r="O74" s="307"/>
    </row>
    <row r="75" spans="1:15" ht="20.100000000000001" customHeight="1">
      <c r="A75" s="271" t="s">
        <v>87</v>
      </c>
      <c r="B75" s="271"/>
      <c r="C75" s="271"/>
      <c r="D75" s="299"/>
      <c r="E75" s="300"/>
      <c r="F75" s="299"/>
      <c r="G75" s="300"/>
      <c r="H75" s="299"/>
      <c r="I75" s="300"/>
      <c r="J75" s="299"/>
      <c r="K75" s="300"/>
      <c r="L75" s="299"/>
      <c r="M75" s="300"/>
      <c r="N75" s="299"/>
      <c r="O75" s="300"/>
    </row>
    <row r="76" spans="1:15" ht="20.100000000000001" customHeight="1">
      <c r="A76" s="270" t="s">
        <v>464</v>
      </c>
      <c r="B76" s="270"/>
      <c r="C76" s="270"/>
      <c r="D76" s="259">
        <v>0</v>
      </c>
      <c r="E76" s="261"/>
      <c r="F76" s="259">
        <v>0</v>
      </c>
      <c r="G76" s="261"/>
      <c r="H76" s="259">
        <v>0</v>
      </c>
      <c r="I76" s="261"/>
      <c r="J76" s="259">
        <v>0</v>
      </c>
      <c r="K76" s="261"/>
      <c r="L76" s="259">
        <v>0</v>
      </c>
      <c r="M76" s="261"/>
      <c r="N76" s="259">
        <v>0</v>
      </c>
      <c r="O76" s="261"/>
    </row>
    <row r="77" spans="1:15" ht="20.100000000000001" customHeight="1">
      <c r="A77" s="310" t="s">
        <v>206</v>
      </c>
      <c r="B77" s="310"/>
      <c r="C77" s="310"/>
      <c r="D77" s="301">
        <v>0</v>
      </c>
      <c r="E77" s="302"/>
      <c r="F77" s="301">
        <v>0</v>
      </c>
      <c r="G77" s="302"/>
      <c r="H77" s="301">
        <v>0</v>
      </c>
      <c r="I77" s="302"/>
      <c r="J77" s="301">
        <v>0</v>
      </c>
      <c r="K77" s="302"/>
      <c r="L77" s="301">
        <v>0</v>
      </c>
      <c r="M77" s="302"/>
      <c r="N77" s="306">
        <v>0</v>
      </c>
      <c r="O77" s="307"/>
    </row>
    <row r="78" spans="1:15" ht="20.100000000000001" customHeight="1">
      <c r="A78" s="271" t="s">
        <v>86</v>
      </c>
      <c r="B78" s="271"/>
      <c r="C78" s="271"/>
      <c r="D78" s="299"/>
      <c r="E78" s="300"/>
      <c r="F78" s="299"/>
      <c r="G78" s="300"/>
      <c r="H78" s="299"/>
      <c r="I78" s="300"/>
      <c r="J78" s="299"/>
      <c r="K78" s="300"/>
      <c r="L78" s="299"/>
      <c r="M78" s="300"/>
      <c r="N78" s="299"/>
      <c r="O78" s="300"/>
    </row>
    <row r="79" spans="1:15" ht="20.100000000000001" customHeight="1">
      <c r="A79" s="270" t="s">
        <v>464</v>
      </c>
      <c r="B79" s="270"/>
      <c r="C79" s="270"/>
      <c r="D79" s="259">
        <v>0</v>
      </c>
      <c r="E79" s="261"/>
      <c r="F79" s="259">
        <v>0</v>
      </c>
      <c r="G79" s="261"/>
      <c r="H79" s="259">
        <v>0</v>
      </c>
      <c r="I79" s="261"/>
      <c r="J79" s="259">
        <v>0</v>
      </c>
      <c r="K79" s="261"/>
      <c r="L79" s="259">
        <v>0</v>
      </c>
      <c r="M79" s="261"/>
      <c r="N79" s="259">
        <v>0</v>
      </c>
      <c r="O79" s="261"/>
    </row>
    <row r="80" spans="1:15" ht="24.95" customHeight="1">
      <c r="A80" s="241" t="s">
        <v>49</v>
      </c>
      <c r="B80" s="241"/>
      <c r="C80" s="241"/>
      <c r="D80" s="267">
        <v>0</v>
      </c>
      <c r="E80" s="269"/>
      <c r="F80" s="267">
        <v>0</v>
      </c>
      <c r="G80" s="269"/>
      <c r="H80" s="267">
        <v>0</v>
      </c>
      <c r="I80" s="269"/>
      <c r="J80" s="267">
        <v>0</v>
      </c>
      <c r="K80" s="269"/>
      <c r="L80" s="267">
        <v>0</v>
      </c>
      <c r="M80" s="269"/>
      <c r="N80" s="267">
        <v>0</v>
      </c>
      <c r="O80" s="269"/>
    </row>
    <row r="81" spans="3:5">
      <c r="C81" s="29"/>
      <c r="D81" s="29"/>
      <c r="E81" s="29"/>
    </row>
    <row r="82" spans="3:5">
      <c r="C82" s="29"/>
      <c r="D82" s="29"/>
      <c r="E82" s="29"/>
    </row>
    <row r="83" spans="3:5">
      <c r="C83" s="29"/>
      <c r="D83" s="29"/>
      <c r="E83" s="29"/>
    </row>
    <row r="84" spans="3:5">
      <c r="C84" s="29"/>
      <c r="D84" s="29"/>
      <c r="E84" s="29"/>
    </row>
    <row r="85" spans="3:5">
      <c r="C85" s="29"/>
      <c r="D85" s="29"/>
      <c r="E85" s="29"/>
    </row>
    <row r="86" spans="3:5">
      <c r="C86" s="29"/>
      <c r="D86" s="29"/>
      <c r="E86" s="29"/>
    </row>
    <row r="87" spans="3:5">
      <c r="C87" s="29"/>
      <c r="D87" s="29"/>
      <c r="E87" s="29"/>
    </row>
    <row r="88" spans="3:5">
      <c r="C88" s="29"/>
      <c r="D88" s="29"/>
      <c r="E88" s="29"/>
    </row>
    <row r="89" spans="3:5">
      <c r="C89" s="29"/>
      <c r="D89" s="29"/>
      <c r="E89" s="29"/>
    </row>
    <row r="90" spans="3:5">
      <c r="C90" s="29"/>
      <c r="D90" s="29"/>
      <c r="E90" s="29"/>
    </row>
    <row r="91" spans="3:5">
      <c r="C91" s="29"/>
      <c r="D91" s="29"/>
      <c r="E91" s="29"/>
    </row>
    <row r="92" spans="3:5">
      <c r="C92" s="29"/>
      <c r="D92" s="29"/>
      <c r="E92" s="29"/>
    </row>
    <row r="93" spans="3:5">
      <c r="C93" s="29"/>
      <c r="D93" s="29"/>
      <c r="E93" s="29"/>
    </row>
    <row r="94" spans="3:5">
      <c r="C94" s="29"/>
      <c r="D94" s="29"/>
      <c r="E94" s="29"/>
    </row>
  </sheetData>
  <mergeCells count="314">
    <mergeCell ref="N79:O79"/>
    <mergeCell ref="L79:M79"/>
    <mergeCell ref="A79:C79"/>
    <mergeCell ref="A8:O8"/>
    <mergeCell ref="A76:C76"/>
    <mergeCell ref="D79:E79"/>
    <mergeCell ref="F79:G79"/>
    <mergeCell ref="H79:I79"/>
    <mergeCell ref="J79:K79"/>
    <mergeCell ref="N76:O76"/>
    <mergeCell ref="L76:M76"/>
    <mergeCell ref="J76:K76"/>
    <mergeCell ref="D76:E76"/>
    <mergeCell ref="F76:G76"/>
    <mergeCell ref="H76:I76"/>
    <mergeCell ref="N73:O73"/>
    <mergeCell ref="L73:M73"/>
    <mergeCell ref="J73:K73"/>
    <mergeCell ref="A73:C73"/>
    <mergeCell ref="D73:E73"/>
    <mergeCell ref="F73:G73"/>
    <mergeCell ref="H73:I73"/>
    <mergeCell ref="M63:O63"/>
    <mergeCell ref="H63:J63"/>
    <mergeCell ref="F63:G63"/>
    <mergeCell ref="K63:L63"/>
    <mergeCell ref="B63:C63"/>
    <mergeCell ref="A53:C53"/>
    <mergeCell ref="A54:C54"/>
    <mergeCell ref="A55:C55"/>
    <mergeCell ref="A56:C56"/>
    <mergeCell ref="D63:E63"/>
    <mergeCell ref="F18:H18"/>
    <mergeCell ref="F31:H31"/>
    <mergeCell ref="F29:H29"/>
    <mergeCell ref="F30:H30"/>
    <mergeCell ref="N19:O19"/>
    <mergeCell ref="N20:O20"/>
    <mergeCell ref="I21:K21"/>
    <mergeCell ref="I24:K24"/>
    <mergeCell ref="I27:K27"/>
    <mergeCell ref="N23:O23"/>
    <mergeCell ref="N24:O24"/>
    <mergeCell ref="N22:O22"/>
    <mergeCell ref="N25:O25"/>
    <mergeCell ref="L24:M24"/>
    <mergeCell ref="L25:M25"/>
    <mergeCell ref="L19:M19"/>
    <mergeCell ref="N21:O21"/>
    <mergeCell ref="L21:M21"/>
    <mergeCell ref="C22:E22"/>
    <mergeCell ref="C32:E32"/>
    <mergeCell ref="C23:E23"/>
    <mergeCell ref="A13:B13"/>
    <mergeCell ref="C13:E13"/>
    <mergeCell ref="A14:B14"/>
    <mergeCell ref="C14:E14"/>
    <mergeCell ref="A31:B31"/>
    <mergeCell ref="C31:E31"/>
    <mergeCell ref="A16:B16"/>
    <mergeCell ref="A17:B17"/>
    <mergeCell ref="C16:E16"/>
    <mergeCell ref="A15:B15"/>
    <mergeCell ref="C15:E15"/>
    <mergeCell ref="C17:E17"/>
    <mergeCell ref="C18:E18"/>
    <mergeCell ref="A18:B18"/>
    <mergeCell ref="C12:E12"/>
    <mergeCell ref="N16:O16"/>
    <mergeCell ref="L18:M18"/>
    <mergeCell ref="N13:O13"/>
    <mergeCell ref="I18:K18"/>
    <mergeCell ref="I16:K16"/>
    <mergeCell ref="I17:K17"/>
    <mergeCell ref="F15:H15"/>
    <mergeCell ref="I15:K15"/>
    <mergeCell ref="I14:K14"/>
    <mergeCell ref="F14:H14"/>
    <mergeCell ref="N14:O14"/>
    <mergeCell ref="L16:M16"/>
    <mergeCell ref="N18:O18"/>
    <mergeCell ref="N17:O17"/>
    <mergeCell ref="N15:O15"/>
    <mergeCell ref="L17:M17"/>
    <mergeCell ref="L12:M12"/>
    <mergeCell ref="L13:M13"/>
    <mergeCell ref="F13:H13"/>
    <mergeCell ref="F16:H16"/>
    <mergeCell ref="F17:H17"/>
    <mergeCell ref="I13:K13"/>
    <mergeCell ref="L14:M14"/>
    <mergeCell ref="A1:O1"/>
    <mergeCell ref="A2:O2"/>
    <mergeCell ref="A3:O3"/>
    <mergeCell ref="A4:O4"/>
    <mergeCell ref="L10:M10"/>
    <mergeCell ref="F10:H10"/>
    <mergeCell ref="I10:K10"/>
    <mergeCell ref="A5:O5"/>
    <mergeCell ref="A7:O7"/>
    <mergeCell ref="A10:B10"/>
    <mergeCell ref="N10:O10"/>
    <mergeCell ref="C10:E10"/>
    <mergeCell ref="M50:O50"/>
    <mergeCell ref="C11:E11"/>
    <mergeCell ref="B46:E46"/>
    <mergeCell ref="B45:E45"/>
    <mergeCell ref="A25:B25"/>
    <mergeCell ref="A30:B30"/>
    <mergeCell ref="A12:B12"/>
    <mergeCell ref="N11:O11"/>
    <mergeCell ref="N12:O12"/>
    <mergeCell ref="L11:M11"/>
    <mergeCell ref="I11:K11"/>
    <mergeCell ref="F11:H11"/>
    <mergeCell ref="F12:H12"/>
    <mergeCell ref="A11:B11"/>
    <mergeCell ref="I12:K12"/>
    <mergeCell ref="L15:M15"/>
    <mergeCell ref="N29:O29"/>
    <mergeCell ref="N30:O30"/>
    <mergeCell ref="I37:K37"/>
    <mergeCell ref="A38:B38"/>
    <mergeCell ref="N34:O34"/>
    <mergeCell ref="L31:M31"/>
    <mergeCell ref="L34:M34"/>
    <mergeCell ref="L37:M37"/>
    <mergeCell ref="F34:H34"/>
    <mergeCell ref="F36:H36"/>
    <mergeCell ref="I38:K38"/>
    <mergeCell ref="A32:B32"/>
    <mergeCell ref="N70:O70"/>
    <mergeCell ref="N68:O69"/>
    <mergeCell ref="A80:C80"/>
    <mergeCell ref="A78:C78"/>
    <mergeCell ref="A77:C77"/>
    <mergeCell ref="D77:E77"/>
    <mergeCell ref="D78:E78"/>
    <mergeCell ref="A75:C75"/>
    <mergeCell ref="A68:C69"/>
    <mergeCell ref="F68:I68"/>
    <mergeCell ref="D68:E69"/>
    <mergeCell ref="F69:G69"/>
    <mergeCell ref="H74:I74"/>
    <mergeCell ref="A72:C72"/>
    <mergeCell ref="H72:I72"/>
    <mergeCell ref="F75:G75"/>
    <mergeCell ref="F77:G77"/>
    <mergeCell ref="D74:E74"/>
    <mergeCell ref="F74:G74"/>
    <mergeCell ref="H71:I71"/>
    <mergeCell ref="L70:M70"/>
    <mergeCell ref="D75:E75"/>
    <mergeCell ref="D72:E72"/>
    <mergeCell ref="F72:G72"/>
    <mergeCell ref="J71:K71"/>
    <mergeCell ref="F71:G71"/>
    <mergeCell ref="H75:I75"/>
    <mergeCell ref="A71:C71"/>
    <mergeCell ref="A70:C70"/>
    <mergeCell ref="D70:E70"/>
    <mergeCell ref="F70:G70"/>
    <mergeCell ref="D71:E71"/>
    <mergeCell ref="A74:C74"/>
    <mergeCell ref="D80:E80"/>
    <mergeCell ref="F80:G80"/>
    <mergeCell ref="H80:I80"/>
    <mergeCell ref="J80:K80"/>
    <mergeCell ref="N74:O74"/>
    <mergeCell ref="N75:O75"/>
    <mergeCell ref="N77:O77"/>
    <mergeCell ref="L80:M80"/>
    <mergeCell ref="J78:K78"/>
    <mergeCell ref="L74:M74"/>
    <mergeCell ref="L77:M77"/>
    <mergeCell ref="L78:M78"/>
    <mergeCell ref="F78:G78"/>
    <mergeCell ref="H78:I78"/>
    <mergeCell ref="J77:K77"/>
    <mergeCell ref="H77:I77"/>
    <mergeCell ref="M64:O64"/>
    <mergeCell ref="A66:O66"/>
    <mergeCell ref="B64:C64"/>
    <mergeCell ref="N37:O37"/>
    <mergeCell ref="K64:L64"/>
    <mergeCell ref="A40:O40"/>
    <mergeCell ref="F45:O45"/>
    <mergeCell ref="H64:J64"/>
    <mergeCell ref="D64:E64"/>
    <mergeCell ref="F64:G64"/>
    <mergeCell ref="D62:E62"/>
    <mergeCell ref="H62:J62"/>
    <mergeCell ref="K62:L62"/>
    <mergeCell ref="M62:O62"/>
    <mergeCell ref="B62:C62"/>
    <mergeCell ref="F62:G62"/>
    <mergeCell ref="N80:O80"/>
    <mergeCell ref="J68:M68"/>
    <mergeCell ref="H69:I69"/>
    <mergeCell ref="L69:M69"/>
    <mergeCell ref="J75:K75"/>
    <mergeCell ref="J74:K74"/>
    <mergeCell ref="J69:K69"/>
    <mergeCell ref="L72:M72"/>
    <mergeCell ref="N78:O78"/>
    <mergeCell ref="L75:M75"/>
    <mergeCell ref="N71:O71"/>
    <mergeCell ref="N72:O72"/>
    <mergeCell ref="L71:M71"/>
    <mergeCell ref="J72:K72"/>
    <mergeCell ref="H70:I70"/>
    <mergeCell ref="J70:K70"/>
    <mergeCell ref="L35:M35"/>
    <mergeCell ref="I34:K34"/>
    <mergeCell ref="N35:O35"/>
    <mergeCell ref="I35:K35"/>
    <mergeCell ref="I36:K36"/>
    <mergeCell ref="L36:M36"/>
    <mergeCell ref="N36:O36"/>
    <mergeCell ref="D61:E61"/>
    <mergeCell ref="G50:I50"/>
    <mergeCell ref="B61:C61"/>
    <mergeCell ref="A43:O43"/>
    <mergeCell ref="F38:H38"/>
    <mergeCell ref="N38:O38"/>
    <mergeCell ref="L38:M38"/>
    <mergeCell ref="A57:C57"/>
    <mergeCell ref="H61:J61"/>
    <mergeCell ref="K61:L61"/>
    <mergeCell ref="M61:O61"/>
    <mergeCell ref="A59:O59"/>
    <mergeCell ref="F61:G61"/>
    <mergeCell ref="F46:O46"/>
    <mergeCell ref="J50:L50"/>
    <mergeCell ref="A48:J48"/>
    <mergeCell ref="A52:C52"/>
    <mergeCell ref="A36:B36"/>
    <mergeCell ref="C37:E37"/>
    <mergeCell ref="C38:E38"/>
    <mergeCell ref="A50:C51"/>
    <mergeCell ref="D50:F50"/>
    <mergeCell ref="A41:O41"/>
    <mergeCell ref="F47:O47"/>
    <mergeCell ref="B47:E47"/>
    <mergeCell ref="A37:B37"/>
    <mergeCell ref="A34:B34"/>
    <mergeCell ref="C33:E33"/>
    <mergeCell ref="I29:K29"/>
    <mergeCell ref="I30:K30"/>
    <mergeCell ref="I31:K31"/>
    <mergeCell ref="C34:E34"/>
    <mergeCell ref="C35:E35"/>
    <mergeCell ref="C36:E36"/>
    <mergeCell ref="A35:B35"/>
    <mergeCell ref="F37:H37"/>
    <mergeCell ref="A29:B29"/>
    <mergeCell ref="C29:E29"/>
    <mergeCell ref="C30:E30"/>
    <mergeCell ref="A33:B33"/>
    <mergeCell ref="L32:M32"/>
    <mergeCell ref="I32:K32"/>
    <mergeCell ref="F32:H32"/>
    <mergeCell ref="N31:O31"/>
    <mergeCell ref="N33:O33"/>
    <mergeCell ref="L26:M26"/>
    <mergeCell ref="F35:H35"/>
    <mergeCell ref="L33:M33"/>
    <mergeCell ref="F33:H33"/>
    <mergeCell ref="F27:H27"/>
    <mergeCell ref="L27:M27"/>
    <mergeCell ref="L28:M28"/>
    <mergeCell ref="L29:M29"/>
    <mergeCell ref="I33:K33"/>
    <mergeCell ref="L30:M30"/>
    <mergeCell ref="N28:O28"/>
    <mergeCell ref="N27:O27"/>
    <mergeCell ref="N26:O26"/>
    <mergeCell ref="N32:O32"/>
    <mergeCell ref="A28:B28"/>
    <mergeCell ref="A23:B23"/>
    <mergeCell ref="A27:B27"/>
    <mergeCell ref="C27:E27"/>
    <mergeCell ref="C28:E28"/>
    <mergeCell ref="F28:H28"/>
    <mergeCell ref="I23:K23"/>
    <mergeCell ref="F26:H26"/>
    <mergeCell ref="I26:K26"/>
    <mergeCell ref="F24:H24"/>
    <mergeCell ref="F21:H21"/>
    <mergeCell ref="A26:B26"/>
    <mergeCell ref="C26:E26"/>
    <mergeCell ref="C25:E25"/>
    <mergeCell ref="A24:B24"/>
    <mergeCell ref="C24:E24"/>
    <mergeCell ref="C21:E21"/>
    <mergeCell ref="A22:B22"/>
    <mergeCell ref="A21:B21"/>
    <mergeCell ref="F25:H25"/>
    <mergeCell ref="I28:K28"/>
    <mergeCell ref="I20:K20"/>
    <mergeCell ref="L20:M20"/>
    <mergeCell ref="I19:K19"/>
    <mergeCell ref="A19:B19"/>
    <mergeCell ref="A20:B20"/>
    <mergeCell ref="C19:E19"/>
    <mergeCell ref="F19:H19"/>
    <mergeCell ref="C20:E20"/>
    <mergeCell ref="F20:H20"/>
    <mergeCell ref="F22:H22"/>
    <mergeCell ref="L22:M22"/>
    <mergeCell ref="F23:H23"/>
    <mergeCell ref="L23:M23"/>
    <mergeCell ref="I22:K22"/>
    <mergeCell ref="I25:K25"/>
  </mergeCells>
  <phoneticPr fontId="3" type="noConversion"/>
  <pageMargins left="0.59055118110236204" right="0.59055118110236204" top="0.78740157480314998" bottom="0.78740157480314998" header="0.31496062992126" footer="0.15748031496063"/>
  <pageSetup paperSize="9" scale="46" orientation="landscape" horizontalDpi="1200" verticalDpi="1200" r:id="rId1"/>
  <headerFooter alignWithMargins="0">
    <oddHeader>&amp;C
&amp;"Times New Roman,обычный"&amp;16 &amp;14 13&amp;R&amp;"Times New Roman,обычный"&amp;14Продовження додатка 3
Таблиця 6</oddHeader>
  </headerFooter>
  <rowBreaks count="1" manualBreakCount="1">
    <brk id="48" max="14" man="1"/>
  </rowBreaks>
  <ignoredErrors>
    <ignoredError sqref="M54:O54 C29:E29 C36:E37 N11:O11" evalError="1"/>
    <ignoredError sqref="D58:G5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F63"/>
  <sheetViews>
    <sheetView view="pageBreakPreview" topLeftCell="A7" zoomScale="44" zoomScaleNormal="63" zoomScaleSheetLayoutView="44" workbookViewId="0">
      <selection activeCell="W57" sqref="W57:AA57"/>
    </sheetView>
  </sheetViews>
  <sheetFormatPr defaultRowHeight="18.75"/>
  <cols>
    <col min="1" max="1" width="7.85546875" style="2" customWidth="1"/>
    <col min="2" max="2" width="4.42578125" style="2" customWidth="1"/>
    <col min="3" max="3" width="25.28515625" style="2" customWidth="1"/>
    <col min="4" max="6" width="8.42578125" style="2" customWidth="1"/>
    <col min="7" max="7" width="10" style="2" customWidth="1"/>
    <col min="8" max="9" width="11.28515625" style="2" customWidth="1"/>
    <col min="10" max="10" width="8.7109375" style="2" customWidth="1"/>
    <col min="11" max="11" width="7" style="2" customWidth="1"/>
    <col min="12" max="12" width="9" style="2" customWidth="1"/>
    <col min="13" max="13" width="12.28515625" style="2" customWidth="1"/>
    <col min="14" max="14" width="12.5703125" style="2" customWidth="1"/>
    <col min="15" max="15" width="14.5703125" style="2" customWidth="1"/>
    <col min="16" max="16" width="14" style="2" customWidth="1"/>
    <col min="17" max="17" width="12.5703125" style="2" customWidth="1"/>
    <col min="18" max="18" width="12.28515625" style="2" customWidth="1"/>
    <col min="19" max="19" width="14.5703125" style="2" customWidth="1"/>
    <col min="20" max="20" width="14" style="2" customWidth="1"/>
    <col min="21" max="21" width="12.5703125" style="2" customWidth="1"/>
    <col min="22" max="22" width="12.28515625" style="2" customWidth="1"/>
    <col min="23" max="23" width="14.85546875" style="2" customWidth="1"/>
    <col min="24" max="24" width="14" style="2" customWidth="1"/>
    <col min="25" max="25" width="12.5703125" style="2" customWidth="1"/>
    <col min="26" max="26" width="12.28515625" style="2" customWidth="1"/>
    <col min="27" max="27" width="14.5703125" style="2" customWidth="1"/>
    <col min="28" max="28" width="13.7109375" style="2" customWidth="1"/>
    <col min="29" max="29" width="12.28515625" style="2" customWidth="1"/>
    <col min="30" max="30" width="12" style="2" customWidth="1"/>
    <col min="31" max="31" width="14.5703125" style="2" customWidth="1"/>
    <col min="32" max="32" width="14" style="2" customWidth="1"/>
    <col min="33" max="16384" width="9.140625" style="2"/>
  </cols>
  <sheetData>
    <row r="1" spans="1:32" ht="18.75" customHeight="1">
      <c r="C1" s="42" t="s">
        <v>298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2" ht="45.75" customHeight="1">
      <c r="A3" s="351" t="s">
        <v>447</v>
      </c>
      <c r="B3" s="340" t="s">
        <v>138</v>
      </c>
      <c r="C3" s="342"/>
      <c r="D3" s="289" t="s">
        <v>139</v>
      </c>
      <c r="E3" s="290"/>
      <c r="F3" s="290"/>
      <c r="G3" s="289" t="s">
        <v>221</v>
      </c>
      <c r="H3" s="290"/>
      <c r="I3" s="290"/>
      <c r="J3" s="290"/>
      <c r="K3" s="290"/>
      <c r="L3" s="290"/>
      <c r="M3" s="290"/>
      <c r="N3" s="290"/>
      <c r="O3" s="290"/>
      <c r="P3" s="290"/>
      <c r="Q3" s="291"/>
      <c r="R3" s="308" t="s">
        <v>140</v>
      </c>
      <c r="S3" s="312"/>
      <c r="T3" s="312"/>
      <c r="U3" s="312"/>
      <c r="V3" s="312"/>
      <c r="W3" s="312"/>
      <c r="X3" s="312"/>
      <c r="Y3" s="312"/>
      <c r="Z3" s="309"/>
      <c r="AA3" s="219" t="s">
        <v>379</v>
      </c>
      <c r="AB3" s="232"/>
      <c r="AC3" s="232"/>
      <c r="AD3" s="219" t="s">
        <v>380</v>
      </c>
      <c r="AE3" s="232"/>
      <c r="AF3" s="232"/>
    </row>
    <row r="4" spans="1:32" ht="77.25" customHeight="1">
      <c r="A4" s="353"/>
      <c r="B4" s="346"/>
      <c r="C4" s="348"/>
      <c r="D4" s="292"/>
      <c r="E4" s="293"/>
      <c r="F4" s="293"/>
      <c r="G4" s="292"/>
      <c r="H4" s="293"/>
      <c r="I4" s="293"/>
      <c r="J4" s="293"/>
      <c r="K4" s="293"/>
      <c r="L4" s="293"/>
      <c r="M4" s="293"/>
      <c r="N4" s="293"/>
      <c r="O4" s="293"/>
      <c r="P4" s="293"/>
      <c r="Q4" s="294"/>
      <c r="R4" s="286" t="s">
        <v>326</v>
      </c>
      <c r="S4" s="287"/>
      <c r="T4" s="288"/>
      <c r="U4" s="286" t="s">
        <v>327</v>
      </c>
      <c r="V4" s="287"/>
      <c r="W4" s="288"/>
      <c r="X4" s="286" t="s">
        <v>328</v>
      </c>
      <c r="Y4" s="287"/>
      <c r="Z4" s="288"/>
      <c r="AA4" s="232"/>
      <c r="AB4" s="232"/>
      <c r="AC4" s="232"/>
      <c r="AD4" s="232"/>
      <c r="AE4" s="232"/>
      <c r="AF4" s="232"/>
    </row>
    <row r="5" spans="1:32" ht="18.75" customHeight="1">
      <c r="A5" s="100">
        <v>1</v>
      </c>
      <c r="B5" s="379">
        <v>2</v>
      </c>
      <c r="C5" s="380"/>
      <c r="D5" s="364">
        <v>3</v>
      </c>
      <c r="E5" s="365"/>
      <c r="F5" s="365"/>
      <c r="G5" s="364">
        <v>4</v>
      </c>
      <c r="H5" s="365"/>
      <c r="I5" s="365"/>
      <c r="J5" s="365"/>
      <c r="K5" s="365"/>
      <c r="L5" s="365"/>
      <c r="M5" s="365"/>
      <c r="N5" s="365"/>
      <c r="O5" s="365"/>
      <c r="P5" s="365"/>
      <c r="Q5" s="366"/>
      <c r="R5" s="364">
        <v>5</v>
      </c>
      <c r="S5" s="365"/>
      <c r="T5" s="366"/>
      <c r="U5" s="364">
        <v>6</v>
      </c>
      <c r="V5" s="365"/>
      <c r="W5" s="366"/>
      <c r="X5" s="376">
        <v>7</v>
      </c>
      <c r="Y5" s="377"/>
      <c r="Z5" s="378"/>
      <c r="AA5" s="376">
        <v>8</v>
      </c>
      <c r="AB5" s="377"/>
      <c r="AC5" s="378"/>
      <c r="AD5" s="376">
        <v>9</v>
      </c>
      <c r="AE5" s="377"/>
      <c r="AF5" s="378"/>
    </row>
    <row r="6" spans="1:32" ht="20.100000000000001" customHeight="1">
      <c r="A6" s="100">
        <v>1</v>
      </c>
      <c r="B6" s="389" t="s">
        <v>560</v>
      </c>
      <c r="C6" s="390"/>
      <c r="D6" s="391" t="s">
        <v>561</v>
      </c>
      <c r="E6" s="392"/>
      <c r="F6" s="392"/>
      <c r="G6" s="391" t="s">
        <v>562</v>
      </c>
      <c r="H6" s="392"/>
      <c r="I6" s="392"/>
      <c r="J6" s="392"/>
      <c r="K6" s="392"/>
      <c r="L6" s="392"/>
      <c r="M6" s="392"/>
      <c r="N6" s="392"/>
      <c r="O6" s="392"/>
      <c r="P6" s="392"/>
      <c r="Q6" s="393"/>
      <c r="R6" s="259">
        <v>99</v>
      </c>
      <c r="S6" s="260"/>
      <c r="T6" s="261"/>
      <c r="U6" s="259">
        <v>32</v>
      </c>
      <c r="V6" s="260"/>
      <c r="W6" s="261"/>
      <c r="X6" s="259">
        <v>112</v>
      </c>
      <c r="Y6" s="260"/>
      <c r="Z6" s="261"/>
      <c r="AA6" s="259">
        <v>80</v>
      </c>
      <c r="AB6" s="260"/>
      <c r="AC6" s="261"/>
      <c r="AD6" s="259">
        <v>350</v>
      </c>
      <c r="AE6" s="260"/>
      <c r="AF6" s="261"/>
    </row>
    <row r="7" spans="1:32" ht="20.100000000000001" customHeight="1">
      <c r="A7" s="100">
        <v>2</v>
      </c>
      <c r="B7" s="389" t="s">
        <v>563</v>
      </c>
      <c r="C7" s="390"/>
      <c r="D7" s="391" t="s">
        <v>564</v>
      </c>
      <c r="E7" s="392"/>
      <c r="F7" s="392"/>
      <c r="G7" s="391" t="s">
        <v>562</v>
      </c>
      <c r="H7" s="392"/>
      <c r="I7" s="392"/>
      <c r="J7" s="392"/>
      <c r="K7" s="392"/>
      <c r="L7" s="392"/>
      <c r="M7" s="392"/>
      <c r="N7" s="392"/>
      <c r="O7" s="392"/>
      <c r="P7" s="392"/>
      <c r="Q7" s="393"/>
      <c r="R7" s="259">
        <v>0</v>
      </c>
      <c r="S7" s="260"/>
      <c r="T7" s="261"/>
      <c r="U7" s="259">
        <v>0</v>
      </c>
      <c r="V7" s="260"/>
      <c r="W7" s="261"/>
      <c r="X7" s="259">
        <v>0</v>
      </c>
      <c r="Y7" s="260"/>
      <c r="Z7" s="261"/>
      <c r="AA7" s="259">
        <v>0</v>
      </c>
      <c r="AB7" s="260"/>
      <c r="AC7" s="261"/>
      <c r="AD7" s="259">
        <v>0</v>
      </c>
      <c r="AE7" s="260"/>
      <c r="AF7" s="261"/>
    </row>
    <row r="8" spans="1:32" ht="24.95" customHeight="1">
      <c r="A8" s="372" t="s">
        <v>49</v>
      </c>
      <c r="B8" s="373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4"/>
      <c r="R8" s="267">
        <v>99</v>
      </c>
      <c r="S8" s="268"/>
      <c r="T8" s="269"/>
      <c r="U8" s="267">
        <v>32</v>
      </c>
      <c r="V8" s="268"/>
      <c r="W8" s="269"/>
      <c r="X8" s="267">
        <v>112</v>
      </c>
      <c r="Y8" s="268"/>
      <c r="Z8" s="269"/>
      <c r="AA8" s="259">
        <v>80</v>
      </c>
      <c r="AB8" s="260"/>
      <c r="AC8" s="261"/>
      <c r="AD8" s="259">
        <v>350</v>
      </c>
      <c r="AE8" s="260"/>
      <c r="AF8" s="261"/>
    </row>
    <row r="9" spans="1:32" ht="11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5"/>
      <c r="AF9" s="105"/>
    </row>
    <row r="10" spans="1:32" ht="10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5"/>
      <c r="O10" s="35"/>
      <c r="P10" s="35"/>
      <c r="Q10" s="35"/>
      <c r="R10" s="57"/>
      <c r="S10" s="57"/>
      <c r="T10" s="57"/>
      <c r="U10" s="57"/>
      <c r="V10" s="57"/>
      <c r="W10" s="57"/>
      <c r="X10" s="58"/>
      <c r="Y10" s="58"/>
      <c r="Z10" s="58"/>
      <c r="AA10" s="58"/>
      <c r="AB10" s="58"/>
      <c r="AC10" s="58"/>
      <c r="AD10" s="58"/>
      <c r="AE10" s="106"/>
      <c r="AF10" s="106"/>
    </row>
    <row r="11" spans="1:32" s="42" customFormat="1" ht="18.75" customHeight="1">
      <c r="C11" s="42" t="s">
        <v>299</v>
      </c>
    </row>
    <row r="12" spans="1:32" s="42" customFormat="1" ht="18.75" customHeight="1"/>
    <row r="13" spans="1:32" ht="45.75" customHeight="1">
      <c r="A13" s="249" t="s">
        <v>447</v>
      </c>
      <c r="B13" s="340" t="s">
        <v>141</v>
      </c>
      <c r="C13" s="342"/>
      <c r="D13" s="219" t="s">
        <v>138</v>
      </c>
      <c r="E13" s="219"/>
      <c r="F13" s="219"/>
      <c r="G13" s="219"/>
      <c r="H13" s="289" t="s">
        <v>221</v>
      </c>
      <c r="I13" s="290"/>
      <c r="J13" s="290"/>
      <c r="K13" s="290"/>
      <c r="L13" s="290"/>
      <c r="M13" s="290"/>
      <c r="N13" s="290"/>
      <c r="O13" s="291"/>
      <c r="P13" s="289" t="s">
        <v>325</v>
      </c>
      <c r="Q13" s="291"/>
      <c r="R13" s="308" t="s">
        <v>140</v>
      </c>
      <c r="S13" s="312"/>
      <c r="T13" s="312"/>
      <c r="U13" s="312"/>
      <c r="V13" s="312"/>
      <c r="W13" s="312"/>
      <c r="X13" s="312"/>
      <c r="Y13" s="312"/>
      <c r="Z13" s="309"/>
      <c r="AA13" s="219" t="s">
        <v>379</v>
      </c>
      <c r="AB13" s="232"/>
      <c r="AC13" s="232"/>
      <c r="AD13" s="219" t="s">
        <v>380</v>
      </c>
      <c r="AE13" s="232"/>
      <c r="AF13" s="232"/>
    </row>
    <row r="14" spans="1:32" ht="24.95" customHeight="1">
      <c r="A14" s="249"/>
      <c r="B14" s="343"/>
      <c r="C14" s="345"/>
      <c r="D14" s="219"/>
      <c r="E14" s="219"/>
      <c r="F14" s="219"/>
      <c r="G14" s="219"/>
      <c r="H14" s="362"/>
      <c r="I14" s="388"/>
      <c r="J14" s="388"/>
      <c r="K14" s="388"/>
      <c r="L14" s="388"/>
      <c r="M14" s="388"/>
      <c r="N14" s="388"/>
      <c r="O14" s="363"/>
      <c r="P14" s="362"/>
      <c r="Q14" s="363"/>
      <c r="R14" s="289" t="s">
        <v>326</v>
      </c>
      <c r="S14" s="290"/>
      <c r="T14" s="291"/>
      <c r="U14" s="289" t="s">
        <v>327</v>
      </c>
      <c r="V14" s="290"/>
      <c r="W14" s="291"/>
      <c r="X14" s="289" t="s">
        <v>328</v>
      </c>
      <c r="Y14" s="238"/>
      <c r="Z14" s="368"/>
      <c r="AA14" s="232"/>
      <c r="AB14" s="232"/>
      <c r="AC14" s="232"/>
      <c r="AD14" s="232"/>
      <c r="AE14" s="232"/>
      <c r="AF14" s="232"/>
    </row>
    <row r="15" spans="1:32" ht="48" customHeight="1">
      <c r="A15" s="249"/>
      <c r="B15" s="346"/>
      <c r="C15" s="348"/>
      <c r="D15" s="219"/>
      <c r="E15" s="219"/>
      <c r="F15" s="219"/>
      <c r="G15" s="219"/>
      <c r="H15" s="292"/>
      <c r="I15" s="293"/>
      <c r="J15" s="293"/>
      <c r="K15" s="293"/>
      <c r="L15" s="293"/>
      <c r="M15" s="293"/>
      <c r="N15" s="293"/>
      <c r="O15" s="294"/>
      <c r="P15" s="292"/>
      <c r="Q15" s="294"/>
      <c r="R15" s="292"/>
      <c r="S15" s="293"/>
      <c r="T15" s="294"/>
      <c r="U15" s="292"/>
      <c r="V15" s="293"/>
      <c r="W15" s="294"/>
      <c r="X15" s="369"/>
      <c r="Y15" s="370"/>
      <c r="Z15" s="371"/>
      <c r="AA15" s="232"/>
      <c r="AB15" s="232"/>
      <c r="AC15" s="232"/>
      <c r="AD15" s="232"/>
      <c r="AE15" s="232"/>
      <c r="AF15" s="232"/>
    </row>
    <row r="16" spans="1:32" ht="18.75" customHeight="1">
      <c r="A16" s="65">
        <v>1</v>
      </c>
      <c r="B16" s="379">
        <v>2</v>
      </c>
      <c r="C16" s="380"/>
      <c r="D16" s="375">
        <v>3</v>
      </c>
      <c r="E16" s="375"/>
      <c r="F16" s="375"/>
      <c r="G16" s="375"/>
      <c r="H16" s="364">
        <v>4</v>
      </c>
      <c r="I16" s="365"/>
      <c r="J16" s="365"/>
      <c r="K16" s="365"/>
      <c r="L16" s="365"/>
      <c r="M16" s="365"/>
      <c r="N16" s="365"/>
      <c r="O16" s="366"/>
      <c r="P16" s="364">
        <v>5</v>
      </c>
      <c r="Q16" s="366"/>
      <c r="R16" s="364">
        <v>6</v>
      </c>
      <c r="S16" s="365"/>
      <c r="T16" s="366"/>
      <c r="U16" s="364">
        <v>7</v>
      </c>
      <c r="V16" s="365"/>
      <c r="W16" s="366"/>
      <c r="X16" s="364">
        <v>8</v>
      </c>
      <c r="Y16" s="365"/>
      <c r="Z16" s="366"/>
      <c r="AA16" s="364">
        <v>9</v>
      </c>
      <c r="AB16" s="365"/>
      <c r="AC16" s="366"/>
      <c r="AD16" s="364">
        <v>10</v>
      </c>
      <c r="AE16" s="365"/>
      <c r="AF16" s="366"/>
    </row>
    <row r="17" spans="1:32" ht="20.100000000000001" customHeight="1">
      <c r="A17" s="93">
        <v>1</v>
      </c>
      <c r="B17" s="400" t="s">
        <v>464</v>
      </c>
      <c r="C17" s="401"/>
      <c r="D17" s="394" t="s">
        <v>464</v>
      </c>
      <c r="E17" s="394"/>
      <c r="F17" s="394"/>
      <c r="G17" s="394"/>
      <c r="H17" s="397" t="s">
        <v>464</v>
      </c>
      <c r="I17" s="398"/>
      <c r="J17" s="398"/>
      <c r="K17" s="398"/>
      <c r="L17" s="398"/>
      <c r="M17" s="398"/>
      <c r="N17" s="398"/>
      <c r="O17" s="399"/>
      <c r="P17" s="395" t="s">
        <v>464</v>
      </c>
      <c r="Q17" s="396"/>
      <c r="R17" s="259">
        <v>0</v>
      </c>
      <c r="S17" s="260"/>
      <c r="T17" s="261"/>
      <c r="U17" s="259">
        <v>0</v>
      </c>
      <c r="V17" s="260"/>
      <c r="W17" s="261"/>
      <c r="X17" s="259">
        <v>0</v>
      </c>
      <c r="Y17" s="260"/>
      <c r="Z17" s="261"/>
      <c r="AA17" s="259">
        <f>X17-U17</f>
        <v>0</v>
      </c>
      <c r="AB17" s="260"/>
      <c r="AC17" s="261"/>
      <c r="AD17" s="259" t="e">
        <f>(X17/U17)*100</f>
        <v>#DIV/0!</v>
      </c>
      <c r="AE17" s="260"/>
      <c r="AF17" s="261"/>
    </row>
    <row r="18" spans="1:32" ht="24.95" customHeight="1">
      <c r="A18" s="372" t="s">
        <v>49</v>
      </c>
      <c r="B18" s="373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4"/>
      <c r="R18" s="267">
        <v>0</v>
      </c>
      <c r="S18" s="268"/>
      <c r="T18" s="269"/>
      <c r="U18" s="267">
        <v>0</v>
      </c>
      <c r="V18" s="268"/>
      <c r="W18" s="269"/>
      <c r="X18" s="267">
        <v>0</v>
      </c>
      <c r="Y18" s="268"/>
      <c r="Z18" s="269"/>
      <c r="AA18" s="259">
        <v>0</v>
      </c>
      <c r="AB18" s="260"/>
      <c r="AC18" s="261"/>
      <c r="AD18" s="259">
        <v>0</v>
      </c>
      <c r="AE18" s="260"/>
      <c r="AF18" s="261"/>
    </row>
    <row r="19" spans="1:3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R19" s="28"/>
      <c r="S19" s="28"/>
      <c r="T19" s="28"/>
      <c r="U19" s="28"/>
      <c r="V19" s="28"/>
      <c r="AF19" s="28"/>
    </row>
    <row r="20" spans="1:32" ht="16.5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R20" s="28"/>
      <c r="S20" s="28"/>
      <c r="T20" s="28"/>
      <c r="U20" s="28"/>
      <c r="V20" s="28"/>
      <c r="AF20" s="28"/>
    </row>
    <row r="21" spans="1:32" s="42" customFormat="1" ht="18.75" customHeight="1">
      <c r="C21" s="42" t="s">
        <v>149</v>
      </c>
    </row>
    <row r="22" spans="1:32">
      <c r="A22" s="25"/>
      <c r="B22" s="25"/>
      <c r="C22" s="25"/>
      <c r="D22" s="25"/>
      <c r="E22" s="25"/>
      <c r="F22" s="25"/>
      <c r="G22" s="25"/>
      <c r="H22" s="25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25"/>
      <c r="Z22" s="367"/>
      <c r="AA22" s="367"/>
      <c r="AB22" s="367"/>
      <c r="AD22" s="354" t="s">
        <v>381</v>
      </c>
      <c r="AE22" s="354"/>
      <c r="AF22" s="354"/>
    </row>
    <row r="23" spans="1:32" ht="24.95" customHeight="1">
      <c r="A23" s="351" t="s">
        <v>447</v>
      </c>
      <c r="B23" s="340" t="s">
        <v>171</v>
      </c>
      <c r="C23" s="341"/>
      <c r="D23" s="341"/>
      <c r="E23" s="341"/>
      <c r="F23" s="341"/>
      <c r="G23" s="341"/>
      <c r="H23" s="341"/>
      <c r="I23" s="341"/>
      <c r="J23" s="341"/>
      <c r="K23" s="341"/>
      <c r="L23" s="342"/>
      <c r="M23" s="335" t="s">
        <v>48</v>
      </c>
      <c r="N23" s="336"/>
      <c r="O23" s="336"/>
      <c r="P23" s="337"/>
      <c r="Q23" s="335" t="s">
        <v>76</v>
      </c>
      <c r="R23" s="336"/>
      <c r="S23" s="336"/>
      <c r="T23" s="337"/>
      <c r="U23" s="335" t="s">
        <v>203</v>
      </c>
      <c r="V23" s="336"/>
      <c r="W23" s="336"/>
      <c r="X23" s="337"/>
      <c r="Y23" s="335" t="s">
        <v>106</v>
      </c>
      <c r="Z23" s="336"/>
      <c r="AA23" s="336"/>
      <c r="AB23" s="337"/>
      <c r="AC23" s="335" t="s">
        <v>49</v>
      </c>
      <c r="AD23" s="336"/>
      <c r="AE23" s="336"/>
      <c r="AF23" s="337"/>
    </row>
    <row r="24" spans="1:32" ht="24.95" customHeight="1">
      <c r="A24" s="352"/>
      <c r="B24" s="343"/>
      <c r="C24" s="344"/>
      <c r="D24" s="344"/>
      <c r="E24" s="344"/>
      <c r="F24" s="344"/>
      <c r="G24" s="344"/>
      <c r="H24" s="344"/>
      <c r="I24" s="344"/>
      <c r="J24" s="344"/>
      <c r="K24" s="344"/>
      <c r="L24" s="345"/>
      <c r="M24" s="338" t="s">
        <v>167</v>
      </c>
      <c r="N24" s="338" t="s">
        <v>168</v>
      </c>
      <c r="O24" s="338" t="s">
        <v>186</v>
      </c>
      <c r="P24" s="338" t="s">
        <v>187</v>
      </c>
      <c r="Q24" s="338" t="s">
        <v>167</v>
      </c>
      <c r="R24" s="338" t="s">
        <v>168</v>
      </c>
      <c r="S24" s="338" t="s">
        <v>186</v>
      </c>
      <c r="T24" s="338" t="s">
        <v>187</v>
      </c>
      <c r="U24" s="338" t="s">
        <v>167</v>
      </c>
      <c r="V24" s="338" t="s">
        <v>168</v>
      </c>
      <c r="W24" s="338" t="s">
        <v>186</v>
      </c>
      <c r="X24" s="338" t="s">
        <v>187</v>
      </c>
      <c r="Y24" s="338" t="s">
        <v>167</v>
      </c>
      <c r="Z24" s="338" t="s">
        <v>168</v>
      </c>
      <c r="AA24" s="338" t="s">
        <v>186</v>
      </c>
      <c r="AB24" s="338" t="s">
        <v>187</v>
      </c>
      <c r="AC24" s="338" t="s">
        <v>167</v>
      </c>
      <c r="AD24" s="338" t="s">
        <v>168</v>
      </c>
      <c r="AE24" s="338" t="s">
        <v>186</v>
      </c>
      <c r="AF24" s="338" t="s">
        <v>187</v>
      </c>
    </row>
    <row r="25" spans="1:32" ht="24.95" customHeight="1">
      <c r="A25" s="353"/>
      <c r="B25" s="346"/>
      <c r="C25" s="347"/>
      <c r="D25" s="347"/>
      <c r="E25" s="347"/>
      <c r="F25" s="347"/>
      <c r="G25" s="347"/>
      <c r="H25" s="347"/>
      <c r="I25" s="347"/>
      <c r="J25" s="347"/>
      <c r="K25" s="347"/>
      <c r="L25" s="348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</row>
    <row r="26" spans="1:32" ht="18.75" customHeight="1">
      <c r="A26" s="102">
        <v>1</v>
      </c>
      <c r="B26" s="355">
        <v>2</v>
      </c>
      <c r="C26" s="355"/>
      <c r="D26" s="355"/>
      <c r="E26" s="355"/>
      <c r="F26" s="355"/>
      <c r="G26" s="355"/>
      <c r="H26" s="355"/>
      <c r="I26" s="355"/>
      <c r="J26" s="355"/>
      <c r="K26" s="355"/>
      <c r="L26" s="355"/>
      <c r="M26" s="208">
        <v>3</v>
      </c>
      <c r="N26" s="208">
        <v>4</v>
      </c>
      <c r="O26" s="208">
        <v>5</v>
      </c>
      <c r="P26" s="208">
        <v>6</v>
      </c>
      <c r="Q26" s="208">
        <v>7</v>
      </c>
      <c r="R26" s="208">
        <v>8</v>
      </c>
      <c r="S26" s="208">
        <v>9</v>
      </c>
      <c r="T26" s="208">
        <v>10</v>
      </c>
      <c r="U26" s="208">
        <v>11</v>
      </c>
      <c r="V26" s="208">
        <v>12</v>
      </c>
      <c r="W26" s="208">
        <v>13</v>
      </c>
      <c r="X26" s="208">
        <v>14</v>
      </c>
      <c r="Y26" s="208">
        <v>15</v>
      </c>
      <c r="Z26" s="208">
        <v>16</v>
      </c>
      <c r="AA26" s="208">
        <v>17</v>
      </c>
      <c r="AB26" s="208">
        <v>18</v>
      </c>
      <c r="AC26" s="208">
        <v>19</v>
      </c>
      <c r="AD26" s="208">
        <v>20</v>
      </c>
      <c r="AE26" s="208">
        <v>21</v>
      </c>
      <c r="AF26" s="208">
        <v>22</v>
      </c>
    </row>
    <row r="27" spans="1:32" ht="20.100000000000001" customHeight="1">
      <c r="A27" s="103">
        <v>1</v>
      </c>
      <c r="B27" s="402" t="s">
        <v>565</v>
      </c>
      <c r="C27" s="402"/>
      <c r="D27" s="402"/>
      <c r="E27" s="402"/>
      <c r="F27" s="402"/>
      <c r="G27" s="402"/>
      <c r="H27" s="402"/>
      <c r="I27" s="402"/>
      <c r="J27" s="402"/>
      <c r="K27" s="402"/>
      <c r="L27" s="402"/>
      <c r="M27" s="177">
        <v>0</v>
      </c>
      <c r="N27" s="177">
        <v>0</v>
      </c>
      <c r="O27" s="177">
        <f>N27-M27</f>
        <v>0</v>
      </c>
      <c r="P27" s="177" t="e">
        <f>N27/M27*100</f>
        <v>#DIV/0!</v>
      </c>
      <c r="Q27" s="177">
        <v>0</v>
      </c>
      <c r="R27" s="177">
        <v>0</v>
      </c>
      <c r="S27" s="177">
        <f>R27-Q27</f>
        <v>0</v>
      </c>
      <c r="T27" s="177" t="e">
        <f>R27/Q27*100</f>
        <v>#DIV/0!</v>
      </c>
      <c r="U27" s="177">
        <v>51</v>
      </c>
      <c r="V27" s="177">
        <v>119</v>
      </c>
      <c r="W27" s="177">
        <f>V27-U27</f>
        <v>68</v>
      </c>
      <c r="X27" s="177">
        <f>V27/U27*100</f>
        <v>233.33333333333334</v>
      </c>
      <c r="Y27" s="177">
        <v>0</v>
      </c>
      <c r="Z27" s="177">
        <v>0</v>
      </c>
      <c r="AA27" s="177">
        <f>Z27-Y27</f>
        <v>0</v>
      </c>
      <c r="AB27" s="177" t="e">
        <f>Z27/Y27*100</f>
        <v>#DIV/0!</v>
      </c>
      <c r="AC27" s="177">
        <f t="shared" ref="AC27:AD31" si="0">SUM(M27,Q27,U27,Y27)</f>
        <v>51</v>
      </c>
      <c r="AD27" s="177">
        <f t="shared" si="0"/>
        <v>119</v>
      </c>
      <c r="AE27" s="177">
        <f>AD27-AC27</f>
        <v>68</v>
      </c>
      <c r="AF27" s="177">
        <f>AD27/AC27*100</f>
        <v>233.33333333333334</v>
      </c>
    </row>
    <row r="28" spans="1:32" ht="20.100000000000001" customHeight="1">
      <c r="A28" s="103">
        <v>2</v>
      </c>
      <c r="B28" s="402" t="s">
        <v>566</v>
      </c>
      <c r="C28" s="402"/>
      <c r="D28" s="402"/>
      <c r="E28" s="402"/>
      <c r="F28" s="402"/>
      <c r="G28" s="402"/>
      <c r="H28" s="402"/>
      <c r="I28" s="402"/>
      <c r="J28" s="402"/>
      <c r="K28" s="402"/>
      <c r="L28" s="402"/>
      <c r="M28" s="177">
        <v>0</v>
      </c>
      <c r="N28" s="177">
        <v>0</v>
      </c>
      <c r="O28" s="177">
        <f>N28-M28</f>
        <v>0</v>
      </c>
      <c r="P28" s="177" t="e">
        <f>N28/M28*100</f>
        <v>#DIV/0!</v>
      </c>
      <c r="Q28" s="177">
        <v>0</v>
      </c>
      <c r="R28" s="177">
        <v>0</v>
      </c>
      <c r="S28" s="177">
        <f>R28-Q28</f>
        <v>0</v>
      </c>
      <c r="T28" s="177" t="e">
        <f>R28/Q28*100</f>
        <v>#DIV/0!</v>
      </c>
      <c r="U28" s="177">
        <v>37</v>
      </c>
      <c r="V28" s="177">
        <v>15</v>
      </c>
      <c r="W28" s="177">
        <f>V28-U28</f>
        <v>-22</v>
      </c>
      <c r="X28" s="177">
        <f>V28/U28*100</f>
        <v>40.54054054054054</v>
      </c>
      <c r="Y28" s="177">
        <v>0</v>
      </c>
      <c r="Z28" s="177">
        <v>0</v>
      </c>
      <c r="AA28" s="177">
        <f>Z28-Y28</f>
        <v>0</v>
      </c>
      <c r="AB28" s="177" t="e">
        <f>Z28/Y28*100</f>
        <v>#DIV/0!</v>
      </c>
      <c r="AC28" s="177">
        <f t="shared" si="0"/>
        <v>37</v>
      </c>
      <c r="AD28" s="177">
        <f t="shared" si="0"/>
        <v>15</v>
      </c>
      <c r="AE28" s="177">
        <f>AD28-AC28</f>
        <v>-22</v>
      </c>
      <c r="AF28" s="177">
        <f>AD28/AC28*100</f>
        <v>40.54054054054054</v>
      </c>
    </row>
    <row r="29" spans="1:32" ht="20.100000000000001" customHeight="1">
      <c r="A29" s="103">
        <v>3</v>
      </c>
      <c r="B29" s="402" t="s">
        <v>567</v>
      </c>
      <c r="C29" s="402"/>
      <c r="D29" s="402"/>
      <c r="E29" s="402"/>
      <c r="F29" s="402"/>
      <c r="G29" s="402"/>
      <c r="H29" s="402"/>
      <c r="I29" s="402"/>
      <c r="J29" s="402"/>
      <c r="K29" s="402"/>
      <c r="L29" s="402"/>
      <c r="M29" s="177">
        <v>0</v>
      </c>
      <c r="N29" s="177">
        <v>0</v>
      </c>
      <c r="O29" s="177">
        <f>N29-M29</f>
        <v>0</v>
      </c>
      <c r="P29" s="177" t="e">
        <f>N29/M29*100</f>
        <v>#DIV/0!</v>
      </c>
      <c r="Q29" s="177">
        <v>0</v>
      </c>
      <c r="R29" s="177">
        <v>0</v>
      </c>
      <c r="S29" s="177">
        <f>R29-Q29</f>
        <v>0</v>
      </c>
      <c r="T29" s="177" t="e">
        <f>R29/Q29*100</f>
        <v>#DIV/0!</v>
      </c>
      <c r="U29" s="177">
        <v>0</v>
      </c>
      <c r="V29" s="177">
        <v>0</v>
      </c>
      <c r="W29" s="177">
        <f>V29-U29</f>
        <v>0</v>
      </c>
      <c r="X29" s="177" t="e">
        <f>V29/U29*100</f>
        <v>#DIV/0!</v>
      </c>
      <c r="Y29" s="177">
        <v>0</v>
      </c>
      <c r="Z29" s="177">
        <v>0</v>
      </c>
      <c r="AA29" s="177">
        <f>Z29-Y29</f>
        <v>0</v>
      </c>
      <c r="AB29" s="177" t="e">
        <f>Z29/Y29*100</f>
        <v>#DIV/0!</v>
      </c>
      <c r="AC29" s="177">
        <f t="shared" si="0"/>
        <v>0</v>
      </c>
      <c r="AD29" s="177">
        <f t="shared" si="0"/>
        <v>0</v>
      </c>
      <c r="AE29" s="177">
        <f>AD29-AC29</f>
        <v>0</v>
      </c>
      <c r="AF29" s="177" t="e">
        <f>AD29/AC29*100</f>
        <v>#DIV/0!</v>
      </c>
    </row>
    <row r="30" spans="1:32" ht="20.100000000000001" customHeight="1">
      <c r="A30" s="103">
        <v>4</v>
      </c>
      <c r="B30" s="402" t="s">
        <v>568</v>
      </c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177">
        <v>0</v>
      </c>
      <c r="N30" s="177">
        <v>0</v>
      </c>
      <c r="O30" s="177">
        <f>N30-M30</f>
        <v>0</v>
      </c>
      <c r="P30" s="177" t="e">
        <f>N30/M30*100</f>
        <v>#DIV/0!</v>
      </c>
      <c r="Q30" s="177">
        <v>0</v>
      </c>
      <c r="R30" s="177">
        <v>0</v>
      </c>
      <c r="S30" s="177">
        <f>R30-Q30</f>
        <v>0</v>
      </c>
      <c r="T30" s="177" t="e">
        <f>R30/Q30*100</f>
        <v>#DIV/0!</v>
      </c>
      <c r="U30" s="177">
        <v>0</v>
      </c>
      <c r="V30" s="177">
        <v>0</v>
      </c>
      <c r="W30" s="177">
        <f>V30-U30</f>
        <v>0</v>
      </c>
      <c r="X30" s="177" t="e">
        <f>V30/U30*100</f>
        <v>#DIV/0!</v>
      </c>
      <c r="Y30" s="177">
        <v>0</v>
      </c>
      <c r="Z30" s="177">
        <v>0</v>
      </c>
      <c r="AA30" s="177">
        <f>Z30-Y30</f>
        <v>0</v>
      </c>
      <c r="AB30" s="177" t="e">
        <f>Z30/Y30*100</f>
        <v>#DIV/0!</v>
      </c>
      <c r="AC30" s="177">
        <f t="shared" si="0"/>
        <v>0</v>
      </c>
      <c r="AD30" s="177">
        <f t="shared" si="0"/>
        <v>0</v>
      </c>
      <c r="AE30" s="177">
        <f>AD30-AC30</f>
        <v>0</v>
      </c>
      <c r="AF30" s="177" t="e">
        <f>AD30/AC30*100</f>
        <v>#DIV/0!</v>
      </c>
    </row>
    <row r="31" spans="1:32" ht="20.100000000000001" customHeight="1">
      <c r="A31" s="103">
        <v>5</v>
      </c>
      <c r="B31" s="402" t="s">
        <v>243</v>
      </c>
      <c r="C31" s="402"/>
      <c r="D31" s="402"/>
      <c r="E31" s="402"/>
      <c r="F31" s="402"/>
      <c r="G31" s="402"/>
      <c r="H31" s="402"/>
      <c r="I31" s="402"/>
      <c r="J31" s="402"/>
      <c r="K31" s="402"/>
      <c r="L31" s="402"/>
      <c r="M31" s="177">
        <v>0</v>
      </c>
      <c r="N31" s="177">
        <v>0</v>
      </c>
      <c r="O31" s="177">
        <f>N31-M31</f>
        <v>0</v>
      </c>
      <c r="P31" s="177" t="e">
        <f>N31/M31*100</f>
        <v>#DIV/0!</v>
      </c>
      <c r="Q31" s="177">
        <v>0</v>
      </c>
      <c r="R31" s="177">
        <v>0</v>
      </c>
      <c r="S31" s="177">
        <f>R31-Q31</f>
        <v>0</v>
      </c>
      <c r="T31" s="177" t="e">
        <f>R31/Q31*100</f>
        <v>#DIV/0!</v>
      </c>
      <c r="U31" s="177">
        <v>0</v>
      </c>
      <c r="V31" s="177">
        <v>0</v>
      </c>
      <c r="W31" s="177">
        <f>V31-U31</f>
        <v>0</v>
      </c>
      <c r="X31" s="177" t="e">
        <f>V31/U31*100</f>
        <v>#DIV/0!</v>
      </c>
      <c r="Y31" s="177">
        <v>0</v>
      </c>
      <c r="Z31" s="177">
        <v>0</v>
      </c>
      <c r="AA31" s="177">
        <f>Z31-Y31</f>
        <v>0</v>
      </c>
      <c r="AB31" s="177" t="e">
        <f>Z31/Y31*100</f>
        <v>#DIV/0!</v>
      </c>
      <c r="AC31" s="177">
        <f t="shared" si="0"/>
        <v>0</v>
      </c>
      <c r="AD31" s="177">
        <f t="shared" si="0"/>
        <v>0</v>
      </c>
      <c r="AE31" s="177">
        <f>AD31-AC31</f>
        <v>0</v>
      </c>
      <c r="AF31" s="177" t="e">
        <f>AD31/AC31*100</f>
        <v>#DIV/0!</v>
      </c>
    </row>
    <row r="32" spans="1:32" ht="24.95" customHeight="1">
      <c r="A32" s="356" t="s">
        <v>49</v>
      </c>
      <c r="B32" s="357"/>
      <c r="C32" s="357"/>
      <c r="D32" s="357"/>
      <c r="E32" s="357"/>
      <c r="F32" s="357"/>
      <c r="G32" s="357"/>
      <c r="H32" s="357"/>
      <c r="I32" s="357"/>
      <c r="J32" s="357"/>
      <c r="K32" s="357"/>
      <c r="L32" s="358"/>
      <c r="M32" s="185">
        <v>0</v>
      </c>
      <c r="N32" s="185">
        <v>0</v>
      </c>
      <c r="O32" s="176">
        <v>0</v>
      </c>
      <c r="P32" s="176">
        <v>0</v>
      </c>
      <c r="Q32" s="185">
        <v>0</v>
      </c>
      <c r="R32" s="185">
        <v>0</v>
      </c>
      <c r="S32" s="176">
        <v>0</v>
      </c>
      <c r="T32" s="176">
        <v>0</v>
      </c>
      <c r="U32" s="185">
        <v>88</v>
      </c>
      <c r="V32" s="185">
        <v>134</v>
      </c>
      <c r="W32" s="176">
        <v>46</v>
      </c>
      <c r="X32" s="176">
        <v>152.30000000000001</v>
      </c>
      <c r="Y32" s="185">
        <v>0</v>
      </c>
      <c r="Z32" s="185">
        <v>0</v>
      </c>
      <c r="AA32" s="176">
        <v>0</v>
      </c>
      <c r="AB32" s="176">
        <v>0</v>
      </c>
      <c r="AC32" s="185">
        <v>88</v>
      </c>
      <c r="AD32" s="185">
        <v>134</v>
      </c>
      <c r="AE32" s="176">
        <v>46</v>
      </c>
      <c r="AF32" s="176">
        <v>152.30000000000001</v>
      </c>
    </row>
    <row r="33" spans="1:32" ht="24.95" customHeight="1">
      <c r="A33" s="359" t="s">
        <v>50</v>
      </c>
      <c r="B33" s="360"/>
      <c r="C33" s="360"/>
      <c r="D33" s="360"/>
      <c r="E33" s="360"/>
      <c r="F33" s="360"/>
      <c r="G33" s="360"/>
      <c r="H33" s="360"/>
      <c r="I33" s="360"/>
      <c r="J33" s="360"/>
      <c r="K33" s="360"/>
      <c r="L33" s="361"/>
      <c r="M33" s="184">
        <v>0</v>
      </c>
      <c r="N33" s="184">
        <v>0</v>
      </c>
      <c r="O33" s="177"/>
      <c r="P33" s="177"/>
      <c r="Q33" s="184">
        <v>0</v>
      </c>
      <c r="R33" s="184">
        <v>0</v>
      </c>
      <c r="S33" s="177"/>
      <c r="T33" s="177"/>
      <c r="U33" s="184">
        <v>100</v>
      </c>
      <c r="V33" s="184">
        <v>100</v>
      </c>
      <c r="W33" s="177"/>
      <c r="X33" s="177"/>
      <c r="Y33" s="184">
        <v>0</v>
      </c>
      <c r="Z33" s="184">
        <v>0</v>
      </c>
      <c r="AA33" s="177"/>
      <c r="AB33" s="177"/>
      <c r="AC33" s="184">
        <v>100</v>
      </c>
      <c r="AD33" s="184">
        <v>100</v>
      </c>
      <c r="AE33" s="177"/>
      <c r="AF33" s="177"/>
    </row>
    <row r="34" spans="1:32" ht="15" customHeight="1">
      <c r="A34" s="16"/>
      <c r="B34" s="16"/>
      <c r="C34" s="16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32" ht="15" customHeight="1">
      <c r="A35" s="16"/>
      <c r="B35" s="16"/>
      <c r="C35" s="16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32" s="42" customFormat="1" ht="31.5" customHeight="1">
      <c r="C36" s="42" t="s">
        <v>172</v>
      </c>
    </row>
    <row r="37" spans="1:32" s="84" customFormat="1">
      <c r="A37" s="2"/>
      <c r="B37" s="2"/>
      <c r="C37" s="2"/>
      <c r="D37" s="2"/>
      <c r="E37" s="2"/>
      <c r="F37" s="2"/>
      <c r="G37" s="2"/>
      <c r="H37" s="2"/>
      <c r="I37" s="2"/>
      <c r="J37" s="2"/>
      <c r="L37" s="2"/>
      <c r="AD37" s="350" t="s">
        <v>381</v>
      </c>
      <c r="AE37" s="350"/>
      <c r="AF37" s="350"/>
    </row>
    <row r="38" spans="1:32" s="85" customFormat="1" ht="34.5" customHeight="1">
      <c r="A38" s="232" t="s">
        <v>447</v>
      </c>
      <c r="B38" s="289" t="s">
        <v>213</v>
      </c>
      <c r="C38" s="291"/>
      <c r="D38" s="219" t="s">
        <v>214</v>
      </c>
      <c r="E38" s="219"/>
      <c r="F38" s="219" t="s">
        <v>146</v>
      </c>
      <c r="G38" s="219"/>
      <c r="H38" s="219" t="s">
        <v>320</v>
      </c>
      <c r="I38" s="219"/>
      <c r="J38" s="219" t="s">
        <v>321</v>
      </c>
      <c r="K38" s="219"/>
      <c r="L38" s="219" t="s">
        <v>457</v>
      </c>
      <c r="M38" s="219"/>
      <c r="N38" s="219"/>
      <c r="O38" s="219"/>
      <c r="P38" s="219"/>
      <c r="Q38" s="219"/>
      <c r="R38" s="219"/>
      <c r="S38" s="219"/>
      <c r="T38" s="219"/>
      <c r="U38" s="219"/>
      <c r="V38" s="349" t="s">
        <v>448</v>
      </c>
      <c r="W38" s="349"/>
      <c r="X38" s="349"/>
      <c r="Y38" s="349"/>
      <c r="Z38" s="349"/>
      <c r="AA38" s="349" t="s">
        <v>449</v>
      </c>
      <c r="AB38" s="349"/>
      <c r="AC38" s="349"/>
      <c r="AD38" s="349"/>
      <c r="AE38" s="349"/>
      <c r="AF38" s="349"/>
    </row>
    <row r="39" spans="1:32" s="85" customFormat="1" ht="52.5" customHeight="1">
      <c r="A39" s="232"/>
      <c r="B39" s="362"/>
      <c r="C39" s="363"/>
      <c r="D39" s="219"/>
      <c r="E39" s="219"/>
      <c r="F39" s="219"/>
      <c r="G39" s="219"/>
      <c r="H39" s="219"/>
      <c r="I39" s="219"/>
      <c r="J39" s="219"/>
      <c r="K39" s="219"/>
      <c r="L39" s="219" t="s">
        <v>197</v>
      </c>
      <c r="M39" s="219"/>
      <c r="N39" s="219" t="s">
        <v>201</v>
      </c>
      <c r="O39" s="219"/>
      <c r="P39" s="219" t="s">
        <v>202</v>
      </c>
      <c r="Q39" s="219"/>
      <c r="R39" s="219"/>
      <c r="S39" s="219"/>
      <c r="T39" s="219"/>
      <c r="U39" s="219"/>
      <c r="V39" s="349"/>
      <c r="W39" s="349"/>
      <c r="X39" s="349"/>
      <c r="Y39" s="349"/>
      <c r="Z39" s="349"/>
      <c r="AA39" s="349"/>
      <c r="AB39" s="349"/>
      <c r="AC39" s="349"/>
      <c r="AD39" s="349"/>
      <c r="AE39" s="349"/>
      <c r="AF39" s="349"/>
    </row>
    <row r="40" spans="1:32" s="86" customFormat="1" ht="82.5" customHeight="1">
      <c r="A40" s="232"/>
      <c r="B40" s="292"/>
      <c r="C40" s="294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 t="s">
        <v>198</v>
      </c>
      <c r="Q40" s="219"/>
      <c r="R40" s="219" t="s">
        <v>199</v>
      </c>
      <c r="S40" s="219"/>
      <c r="T40" s="219" t="s">
        <v>200</v>
      </c>
      <c r="U40" s="219"/>
      <c r="V40" s="349"/>
      <c r="W40" s="349"/>
      <c r="X40" s="349"/>
      <c r="Y40" s="349"/>
      <c r="Z40" s="349"/>
      <c r="AA40" s="349"/>
      <c r="AB40" s="349"/>
      <c r="AC40" s="349"/>
      <c r="AD40" s="349"/>
      <c r="AE40" s="349"/>
      <c r="AF40" s="349"/>
    </row>
    <row r="41" spans="1:32" s="85" customFormat="1" ht="18.75" customHeight="1">
      <c r="A41" s="67">
        <v>1</v>
      </c>
      <c r="B41" s="286">
        <v>2</v>
      </c>
      <c r="C41" s="288"/>
      <c r="D41" s="219">
        <v>3</v>
      </c>
      <c r="E41" s="219"/>
      <c r="F41" s="219">
        <v>4</v>
      </c>
      <c r="G41" s="219"/>
      <c r="H41" s="219">
        <v>5</v>
      </c>
      <c r="I41" s="219"/>
      <c r="J41" s="219">
        <v>6</v>
      </c>
      <c r="K41" s="219"/>
      <c r="L41" s="286">
        <v>7</v>
      </c>
      <c r="M41" s="288"/>
      <c r="N41" s="286">
        <v>8</v>
      </c>
      <c r="O41" s="288"/>
      <c r="P41" s="219">
        <v>9</v>
      </c>
      <c r="Q41" s="219"/>
      <c r="R41" s="232">
        <v>10</v>
      </c>
      <c r="S41" s="232"/>
      <c r="T41" s="219">
        <v>11</v>
      </c>
      <c r="U41" s="219"/>
      <c r="V41" s="219">
        <v>12</v>
      </c>
      <c r="W41" s="219"/>
      <c r="X41" s="219"/>
      <c r="Y41" s="219"/>
      <c r="Z41" s="219"/>
      <c r="AA41" s="219">
        <v>13</v>
      </c>
      <c r="AB41" s="219"/>
      <c r="AC41" s="219"/>
      <c r="AD41" s="219"/>
      <c r="AE41" s="219"/>
      <c r="AF41" s="219"/>
    </row>
    <row r="42" spans="1:32" s="85" customFormat="1" ht="20.100000000000001" customHeight="1">
      <c r="A42" s="101">
        <v>1</v>
      </c>
      <c r="B42" s="405" t="s">
        <v>464</v>
      </c>
      <c r="C42" s="406"/>
      <c r="D42" s="404" t="s">
        <v>464</v>
      </c>
      <c r="E42" s="404"/>
      <c r="F42" s="333">
        <v>0</v>
      </c>
      <c r="G42" s="333"/>
      <c r="H42" s="333">
        <v>0</v>
      </c>
      <c r="I42" s="333"/>
      <c r="J42" s="333">
        <v>0</v>
      </c>
      <c r="K42" s="333"/>
      <c r="L42" s="259">
        <v>0</v>
      </c>
      <c r="M42" s="261"/>
      <c r="N42" s="277">
        <f>SUM(P42,R42,T42)</f>
        <v>0</v>
      </c>
      <c r="O42" s="279"/>
      <c r="P42" s="333">
        <v>0</v>
      </c>
      <c r="Q42" s="333"/>
      <c r="R42" s="333">
        <v>0</v>
      </c>
      <c r="S42" s="333"/>
      <c r="T42" s="333">
        <v>0</v>
      </c>
      <c r="U42" s="333"/>
      <c r="V42" s="407" t="s">
        <v>464</v>
      </c>
      <c r="W42" s="407"/>
      <c r="X42" s="407"/>
      <c r="Y42" s="407"/>
      <c r="Z42" s="407"/>
      <c r="AA42" s="403" t="s">
        <v>464</v>
      </c>
      <c r="AB42" s="403"/>
      <c r="AC42" s="403"/>
      <c r="AD42" s="403"/>
      <c r="AE42" s="403"/>
      <c r="AF42" s="403"/>
    </row>
    <row r="43" spans="1:32" s="85" customFormat="1" ht="24.95" customHeight="1">
      <c r="A43" s="384" t="s">
        <v>49</v>
      </c>
      <c r="B43" s="385"/>
      <c r="C43" s="385"/>
      <c r="D43" s="385"/>
      <c r="E43" s="386"/>
      <c r="F43" s="382">
        <v>0</v>
      </c>
      <c r="G43" s="382"/>
      <c r="H43" s="382">
        <v>0</v>
      </c>
      <c r="I43" s="382"/>
      <c r="J43" s="382">
        <v>0</v>
      </c>
      <c r="K43" s="382"/>
      <c r="L43" s="382">
        <v>0</v>
      </c>
      <c r="M43" s="382"/>
      <c r="N43" s="382">
        <v>0</v>
      </c>
      <c r="O43" s="382"/>
      <c r="P43" s="382">
        <v>0</v>
      </c>
      <c r="Q43" s="382"/>
      <c r="R43" s="382">
        <v>0</v>
      </c>
      <c r="S43" s="382"/>
      <c r="T43" s="382">
        <v>0</v>
      </c>
      <c r="U43" s="382"/>
      <c r="V43" s="383" t="s">
        <v>464</v>
      </c>
      <c r="W43" s="383"/>
      <c r="X43" s="383"/>
      <c r="Y43" s="383"/>
      <c r="Z43" s="383"/>
      <c r="AA43" s="387" t="s">
        <v>464</v>
      </c>
      <c r="AB43" s="387"/>
      <c r="AC43" s="387"/>
      <c r="AD43" s="387"/>
      <c r="AE43" s="387"/>
      <c r="AF43" s="387"/>
    </row>
    <row r="44" spans="1:32" ht="15" customHeight="1">
      <c r="A44" s="16"/>
      <c r="B44" s="16"/>
      <c r="C44" s="16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32" ht="15" customHeight="1">
      <c r="A45" s="16"/>
      <c r="B45" s="16"/>
      <c r="C45" s="16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32" ht="15" customHeight="1">
      <c r="A46" s="16"/>
      <c r="B46" s="16"/>
      <c r="C46" s="16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32" ht="15" customHeight="1">
      <c r="A47" s="16"/>
      <c r="B47" s="218" t="s">
        <v>476</v>
      </c>
      <c r="C47" s="218"/>
      <c r="D47" s="218"/>
      <c r="E47" s="218"/>
      <c r="F47" s="218"/>
      <c r="G47" s="218"/>
      <c r="H47" s="18"/>
      <c r="I47" s="18"/>
      <c r="J47" s="18"/>
      <c r="K47" s="18"/>
      <c r="L47" s="18"/>
      <c r="M47" s="381"/>
      <c r="N47" s="381"/>
      <c r="O47" s="381"/>
      <c r="P47" s="381"/>
      <c r="Q47" s="381"/>
      <c r="R47" s="18"/>
      <c r="S47" s="18"/>
      <c r="T47" s="18"/>
      <c r="U47" s="18"/>
      <c r="V47" s="18"/>
      <c r="W47" s="233" t="s">
        <v>475</v>
      </c>
      <c r="X47" s="233"/>
      <c r="Y47" s="233"/>
      <c r="Z47" s="233"/>
      <c r="AA47" s="233"/>
    </row>
    <row r="48" spans="1:32" s="4" customFormat="1">
      <c r="B48" s="238" t="s">
        <v>67</v>
      </c>
      <c r="C48" s="238"/>
      <c r="D48" s="238"/>
      <c r="E48" s="238"/>
      <c r="F48" s="238"/>
      <c r="G48" s="238"/>
      <c r="H48" s="42"/>
      <c r="I48" s="42"/>
      <c r="J48" s="42"/>
      <c r="K48" s="42"/>
      <c r="L48" s="42"/>
      <c r="M48" s="238" t="s">
        <v>68</v>
      </c>
      <c r="N48" s="238"/>
      <c r="O48" s="238"/>
      <c r="P48" s="238"/>
      <c r="Q48" s="238"/>
      <c r="V48" s="2"/>
      <c r="W48" s="238" t="s">
        <v>107</v>
      </c>
      <c r="X48" s="238"/>
      <c r="Y48" s="238"/>
      <c r="Z48" s="238"/>
      <c r="AA48" s="238"/>
    </row>
    <row r="49" spans="3:27" s="34" customFormat="1" ht="16.5" customHeight="1">
      <c r="C49" s="110"/>
      <c r="D49" s="72"/>
      <c r="E49" s="72"/>
      <c r="F49" s="71"/>
      <c r="G49" s="71"/>
      <c r="H49" s="71"/>
      <c r="I49" s="71"/>
      <c r="J49" s="71"/>
      <c r="K49" s="71"/>
      <c r="L49" s="71"/>
      <c r="M49" s="71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</row>
    <row r="50" spans="3:27" s="4" customFormat="1">
      <c r="F50" s="24"/>
      <c r="G50" s="24"/>
      <c r="H50" s="24"/>
      <c r="I50" s="24"/>
      <c r="J50" s="24"/>
      <c r="K50" s="24"/>
      <c r="L50" s="24"/>
      <c r="Q50" s="24"/>
      <c r="R50" s="24"/>
      <c r="S50" s="24"/>
      <c r="T50" s="24"/>
      <c r="X50" s="24"/>
      <c r="Y50" s="24"/>
      <c r="Z50" s="24"/>
      <c r="AA50" s="24"/>
    </row>
    <row r="51" spans="3:27">
      <c r="C51" s="36"/>
      <c r="D51" s="36"/>
      <c r="E51" s="36"/>
      <c r="F51" s="36"/>
      <c r="G51" s="36"/>
      <c r="H51" s="36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36"/>
      <c r="V51" s="36"/>
    </row>
    <row r="52" spans="3:27"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3:27"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</row>
    <row r="54" spans="3:27">
      <c r="C54" s="37"/>
    </row>
    <row r="57" spans="3:27" ht="19.5">
      <c r="C57" s="38"/>
    </row>
    <row r="58" spans="3:27" ht="19.5">
      <c r="C58" s="38"/>
    </row>
    <row r="59" spans="3:27" ht="19.5">
      <c r="C59" s="38"/>
    </row>
    <row r="60" spans="3:27" ht="19.5">
      <c r="C60" s="38"/>
    </row>
    <row r="61" spans="3:27" ht="19.5">
      <c r="C61" s="38"/>
    </row>
    <row r="62" spans="3:27" ht="19.5">
      <c r="C62" s="38"/>
    </row>
    <row r="63" spans="3:27" ht="19.5">
      <c r="C63" s="38"/>
    </row>
  </sheetData>
  <mergeCells count="169">
    <mergeCell ref="B31:L31"/>
    <mergeCell ref="AA42:AF42"/>
    <mergeCell ref="N42:O42"/>
    <mergeCell ref="H42:I42"/>
    <mergeCell ref="F42:G42"/>
    <mergeCell ref="D42:E42"/>
    <mergeCell ref="B42:C42"/>
    <mergeCell ref="J42:K42"/>
    <mergeCell ref="L42:M42"/>
    <mergeCell ref="R42:S42"/>
    <mergeCell ref="P42:Q42"/>
    <mergeCell ref="T42:U42"/>
    <mergeCell ref="V42:Z42"/>
    <mergeCell ref="P17:Q17"/>
    <mergeCell ref="H17:O17"/>
    <mergeCell ref="B17:C17"/>
    <mergeCell ref="U17:W17"/>
    <mergeCell ref="AD17:AF17"/>
    <mergeCell ref="AD6:AF6"/>
    <mergeCell ref="R6:T6"/>
    <mergeCell ref="B7:C7"/>
    <mergeCell ref="D7:F7"/>
    <mergeCell ref="AA7:AC7"/>
    <mergeCell ref="U7:W7"/>
    <mergeCell ref="G7:Q7"/>
    <mergeCell ref="X7:Z7"/>
    <mergeCell ref="AD7:AF7"/>
    <mergeCell ref="R7:T7"/>
    <mergeCell ref="B6:C6"/>
    <mergeCell ref="D6:F6"/>
    <mergeCell ref="AA6:AC6"/>
    <mergeCell ref="U6:W6"/>
    <mergeCell ref="G6:Q6"/>
    <mergeCell ref="X6:Z6"/>
    <mergeCell ref="A8:Q8"/>
    <mergeCell ref="B13:C15"/>
    <mergeCell ref="AA18:AC18"/>
    <mergeCell ref="AD18:AF18"/>
    <mergeCell ref="X18:Z18"/>
    <mergeCell ref="U18:W18"/>
    <mergeCell ref="A13:A15"/>
    <mergeCell ref="D13:G15"/>
    <mergeCell ref="H13:O15"/>
    <mergeCell ref="X16:Z16"/>
    <mergeCell ref="B16:C16"/>
    <mergeCell ref="AD16:AF16"/>
    <mergeCell ref="X17:Z17"/>
    <mergeCell ref="R17:T17"/>
    <mergeCell ref="AA17:AC17"/>
    <mergeCell ref="D17:G17"/>
    <mergeCell ref="W48:AA48"/>
    <mergeCell ref="M47:Q47"/>
    <mergeCell ref="M48:Q48"/>
    <mergeCell ref="R43:S43"/>
    <mergeCell ref="H43:I43"/>
    <mergeCell ref="L43:M43"/>
    <mergeCell ref="N43:O43"/>
    <mergeCell ref="W47:AA47"/>
    <mergeCell ref="T43:U43"/>
    <mergeCell ref="V43:Z43"/>
    <mergeCell ref="J43:K43"/>
    <mergeCell ref="P43:Q43"/>
    <mergeCell ref="AA43:AF43"/>
    <mergeCell ref="P41:Q41"/>
    <mergeCell ref="P40:Q40"/>
    <mergeCell ref="R40:S40"/>
    <mergeCell ref="R41:S41"/>
    <mergeCell ref="B48:G48"/>
    <mergeCell ref="B47:G47"/>
    <mergeCell ref="F43:G43"/>
    <mergeCell ref="A43:E43"/>
    <mergeCell ref="A3:A4"/>
    <mergeCell ref="U4:W4"/>
    <mergeCell ref="X4:Z4"/>
    <mergeCell ref="R5:T5"/>
    <mergeCell ref="U5:W5"/>
    <mergeCell ref="G3:Q4"/>
    <mergeCell ref="B3:C4"/>
    <mergeCell ref="D3:F4"/>
    <mergeCell ref="AD3:AF4"/>
    <mergeCell ref="AA3:AC4"/>
    <mergeCell ref="R3:Z3"/>
    <mergeCell ref="R4:T4"/>
    <mergeCell ref="G5:Q5"/>
    <mergeCell ref="A18:Q18"/>
    <mergeCell ref="P16:Q16"/>
    <mergeCell ref="D16:G16"/>
    <mergeCell ref="H16:O16"/>
    <mergeCell ref="AD5:AF5"/>
    <mergeCell ref="AA5:AC5"/>
    <mergeCell ref="B5:C5"/>
    <mergeCell ref="D5:F5"/>
    <mergeCell ref="X5:Z5"/>
    <mergeCell ref="R8:T8"/>
    <mergeCell ref="AD8:AF8"/>
    <mergeCell ref="U8:W8"/>
    <mergeCell ref="AD13:AF15"/>
    <mergeCell ref="P13:Q15"/>
    <mergeCell ref="U16:W16"/>
    <mergeCell ref="R18:T18"/>
    <mergeCell ref="X8:Z8"/>
    <mergeCell ref="AA13:AC15"/>
    <mergeCell ref="R13:Z13"/>
    <mergeCell ref="AA16:AC16"/>
    <mergeCell ref="R14:T15"/>
    <mergeCell ref="R16:T16"/>
    <mergeCell ref="AA8:AC8"/>
    <mergeCell ref="X14:Z15"/>
    <mergeCell ref="U14:W15"/>
    <mergeCell ref="N41:O41"/>
    <mergeCell ref="A33:L33"/>
    <mergeCell ref="A38:A40"/>
    <mergeCell ref="B38:C40"/>
    <mergeCell ref="L38:U38"/>
    <mergeCell ref="L39:M40"/>
    <mergeCell ref="J38:K40"/>
    <mergeCell ref="B41:C41"/>
    <mergeCell ref="F38:G40"/>
    <mergeCell ref="F41:G41"/>
    <mergeCell ref="H38:I40"/>
    <mergeCell ref="L41:M41"/>
    <mergeCell ref="D41:E41"/>
    <mergeCell ref="H41:I41"/>
    <mergeCell ref="J41:K41"/>
    <mergeCell ref="N39:O40"/>
    <mergeCell ref="AA41:AF41"/>
    <mergeCell ref="T24:T25"/>
    <mergeCell ref="U24:U25"/>
    <mergeCell ref="T41:U41"/>
    <mergeCell ref="AD22:AF22"/>
    <mergeCell ref="U23:X23"/>
    <mergeCell ref="P39:U39"/>
    <mergeCell ref="S24:S25"/>
    <mergeCell ref="W24:W25"/>
    <mergeCell ref="X24:X25"/>
    <mergeCell ref="Q24:Q25"/>
    <mergeCell ref="R24:R25"/>
    <mergeCell ref="M23:P23"/>
    <mergeCell ref="Z22:AB22"/>
    <mergeCell ref="P24:P25"/>
    <mergeCell ref="V41:Z41"/>
    <mergeCell ref="AA38:AF40"/>
    <mergeCell ref="AD37:AF37"/>
    <mergeCell ref="AC24:AC25"/>
    <mergeCell ref="A23:A25"/>
    <mergeCell ref="D38:E40"/>
    <mergeCell ref="V38:Z40"/>
    <mergeCell ref="B26:L26"/>
    <mergeCell ref="O24:O25"/>
    <mergeCell ref="A32:L32"/>
    <mergeCell ref="M24:M25"/>
    <mergeCell ref="N24:N25"/>
    <mergeCell ref="T40:U40"/>
    <mergeCell ref="B27:L27"/>
    <mergeCell ref="B28:L28"/>
    <mergeCell ref="B29:L29"/>
    <mergeCell ref="B30:L30"/>
    <mergeCell ref="B23:L25"/>
    <mergeCell ref="Q23:T23"/>
    <mergeCell ref="Y23:AB23"/>
    <mergeCell ref="Y24:Y25"/>
    <mergeCell ref="Z24:Z25"/>
    <mergeCell ref="AA24:AA25"/>
    <mergeCell ref="AB24:AB25"/>
    <mergeCell ref="AC23:AF23"/>
    <mergeCell ref="AD24:AD25"/>
    <mergeCell ref="AE24:AE25"/>
    <mergeCell ref="AF24:AF25"/>
    <mergeCell ref="V24:V25"/>
  </mergeCells>
  <phoneticPr fontId="3" type="noConversion"/>
  <pageMargins left="0.78740157480314998" right="7.8740157480315001E-2" top="0.78740157480314998" bottom="0.78740157480314998" header="0.31496062992126" footer="0.31496062992126"/>
  <pageSetup paperSize="9" scale="35" orientation="landscape" verticalDpi="1200" r:id="rId1"/>
  <headerFooter alignWithMargins="0">
    <oddHeader>&amp;C&amp;"Times New Roman,обычный"&amp;16
 &amp;14 15&amp;R&amp;"Times New Roman,обычный"&amp;14Продовження додатка 3
Таблиця 6</oddHeader>
  </headerFooter>
  <ignoredErrors>
    <ignoredError sqref="AE37:AF37 R10 R23 M36 F53:G53" formulaRange="1"/>
    <ignoredError sqref="AA37:AB37 O37 M37 P37:Q37 S37:U37 W37:Y37" evalError="1" formulaRange="1"/>
    <ignoredError sqref="AC37:AD37 P35 N37 R37 V37 Z37 P33:P34 X32 AD6:AF6 T33:T34 AD19:AF19 X33:X34 P32 X35 T32 T35 AB33:AB34 AB32 AB35" evalError="1"/>
    <ignoredError sqref="AC36:AD36 P36:Q36 Y36:Z36 U36:V36" evalError="1" formula="1" formulaRange="1"/>
    <ignoredError sqref="T36 X36 AB36" evalError="1" formula="1"/>
    <ignoredError sqref="W36 AA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Мрожик Галина Миколаївна</cp:lastModifiedBy>
  <cp:lastPrinted>2018-09-14T07:38:05Z</cp:lastPrinted>
  <dcterms:created xsi:type="dcterms:W3CDTF">2022-05-10T11:22:32Z</dcterms:created>
  <dcterms:modified xsi:type="dcterms:W3CDTF">2023-03-03T07:05:21Z</dcterms:modified>
</cp:coreProperties>
</file>