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ержлик\"/>
    </mc:Choice>
  </mc:AlternateContent>
  <bookViews>
    <workbookView xWindow="0" yWindow="0" windowWidth="19380" windowHeight="8265" tabRatio="956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Д">'[16]МТР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результат'!$3:$5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пок.'!$30:$32</definedName>
    <definedName name="Заголовки_для_печати_МИ">'[29]1993'!$A$1:$IV$3,'[29]1993'!$A$1:$A$65536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Коефіцієнти'!$A$1:$H$28</definedName>
    <definedName name="_xlnm.Print_Area" localSheetId="6">'6.1. Інша інфо_1'!$A$1:$O$79</definedName>
    <definedName name="_xlnm.Print_Area" localSheetId="7">'6.2. Інша інфо_2'!$A$1:$AF$44</definedName>
    <definedName name="_xlnm.Print_Area" localSheetId="1">'I. Фін результат'!$A$1:$I$154</definedName>
    <definedName name="_xlnm.Print_Area" localSheetId="4">'IV. Кап. інвестиції'!$A$1:$H$17</definedName>
    <definedName name="_xlnm.Print_Area" localSheetId="2">'ІІ. Розр. з бюджетом'!$A$1:$H$60</definedName>
    <definedName name="_xlnm.Print_Area" localSheetId="3">'ІІІ. Рух грош. коштів'!$A$1:$H$116</definedName>
    <definedName name="_xlnm.Print_Area" localSheetId="0">'Осн. фін. пок.'!$A$1:$H$177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'[27]МТР Газ України'!$F$1</definedName>
    <definedName name="ц">'[14]7  Інші витрати'!#REF!</definedName>
    <definedName name="ччч">'[36]БАЗА  '!#REF!</definedName>
    <definedName name="ш">#REF!</definedName>
  </definedNames>
  <calcPr calcId="162913" fullCalcOnLoad="1"/>
</workbook>
</file>

<file path=xl/calcChain.xml><?xml version="1.0" encoding="utf-8"?>
<calcChain xmlns="http://schemas.openxmlformats.org/spreadsheetml/2006/main">
  <c r="C52" i="14" l="1"/>
  <c r="D52" i="14"/>
  <c r="E52" i="14"/>
  <c r="C140" i="2"/>
  <c r="D140" i="2"/>
  <c r="E140" i="2"/>
  <c r="H140" i="2" s="1"/>
  <c r="F140" i="2"/>
  <c r="G140" i="2"/>
  <c r="AA16" i="9"/>
  <c r="AD16" i="9"/>
  <c r="O26" i="9"/>
  <c r="P26" i="9"/>
  <c r="S26" i="9"/>
  <c r="T26" i="9"/>
  <c r="W26" i="9"/>
  <c r="X26" i="9"/>
  <c r="AA26" i="9"/>
  <c r="AB26" i="9"/>
  <c r="AC26" i="9"/>
  <c r="AD26" i="9"/>
  <c r="AE26" i="9" s="1"/>
  <c r="N37" i="9"/>
  <c r="AF26" i="9" l="1"/>
</calcChain>
</file>

<file path=xl/sharedStrings.xml><?xml version="1.0" encoding="utf-8"?>
<sst xmlns="http://schemas.openxmlformats.org/spreadsheetml/2006/main" count="1264" uniqueCount="593">
  <si>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</si>
  <si>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</si>
  <si>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</si>
  <si>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</si>
  <si>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</si>
  <si>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</si>
  <si>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</si>
  <si>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</si>
  <si>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</si>
  <si>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</si>
  <si>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</si>
  <si>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</si>
  <si>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</si>
  <si>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</si>
  <si>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</si>
  <si>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</si>
  <si>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</si>
  <si>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</si>
  <si>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</si>
  <si>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</si>
  <si>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</si>
  <si>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</si>
  <si>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</si>
  <si>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</si>
  <si>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</si>
  <si>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</si>
  <si>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</si>
  <si>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</si>
  <si>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</si>
  <si>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</si>
  <si>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</si>
  <si>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</si>
  <si>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</si>
  <si>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</si>
  <si>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</si>
  <si>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</si>
  <si>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</si>
  <si>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</si>
  <si>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</si>
  <si>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</si>
  <si>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</si>
  <si>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</si>
  <si>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</si>
  <si>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</si>
  <si>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</si>
  <si>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</si>
  <si>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</si>
  <si>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</si>
  <si>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</si>
  <si>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</si>
  <si>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</si>
  <si>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</si>
  <si>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</si>
  <si>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</si>
  <si>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</si>
  <si>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</si>
  <si>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</si>
  <si>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</si>
  <si>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</si>
  <si>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</si>
  <si>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</si>
  <si>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</si>
  <si>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</si>
  <si>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</si>
  <si>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</si>
  <si>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</si>
  <si>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</si>
  <si>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</si>
  <si>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</si>
  <si>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</si>
  <si>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</si>
  <si>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</si>
  <si>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</si>
  <si>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</si>
  <si>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</si>
  <si>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</si>
  <si>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</si>
  <si>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</si>
  <si>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</si>
  <si>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</si>
  <si>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</si>
  <si>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</si>
  <si>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</si>
  <si>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</si>
  <si>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</si>
  <si>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</si>
  <si>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</si>
  <si>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</si>
  <si>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</si>
  <si>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</si>
  <si>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</si>
  <si>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</si>
  <si>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</si>
  <si>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</si>
  <si>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</si>
  <si>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</si>
  <si>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</si>
  <si>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</si>
  <si>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</si>
  <si>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</si>
  <si>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</si>
  <si>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</si>
  <si>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</si>
  <si>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</si>
  <si>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</si>
  <si>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</si>
  <si>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</si>
  <si>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</si>
  <si>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</si>
  <si>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</si>
  <si>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</si>
  <si>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</si>
  <si>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</si>
  <si>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</si>
  <si>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Код за ЄДРПОУ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</si>
  <si>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</si>
  <si>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</si>
  <si>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</si>
  <si>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</si>
  <si>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</si>
  <si>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</si>
  <si>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</si>
  <si>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</si>
  <si>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</si>
  <si>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</si>
  <si>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</si>
  <si>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</si>
  <si>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</si>
  <si>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</si>
  <si>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</si>
  <si>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</si>
  <si>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</si>
  <si>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</si>
  <si>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</si>
  <si>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</si>
  <si>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</si>
  <si>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</si>
  <si>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</si>
  <si>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</si>
  <si>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</si>
  <si>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</si>
  <si>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</si>
  <si>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</si>
  <si>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</si>
  <si>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</si>
  <si>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</si>
  <si>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Загальна кошторисна вартість</t>
  </si>
  <si>
    <t xml:space="preserve">IV. Капітальні інвестиції 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</si>
  <si>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</si>
  <si>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</si>
  <si>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</si>
  <si>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</si>
  <si>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</si>
  <si>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</si>
  <si>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</si>
  <si>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</si>
  <si>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</si>
  <si>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</si>
  <si>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</si>
  <si>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</si>
  <si>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Додаток 3</t>
  </si>
  <si>
    <t>ЗВІТ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</si>
  <si>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</si>
  <si>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</si>
  <si>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</si>
  <si>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</si>
  <si>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</si>
  <si>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</si>
  <si>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</si>
  <si>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</si>
  <si>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</si>
  <si>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</si>
  <si>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</si>
  <si>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 xml:space="preserve">та контролю виконання фінансового плану </t>
  </si>
  <si>
    <t>суб'єкта господарювання державного сектору економіки</t>
  </si>
  <si>
    <t xml:space="preserve">                  (підпис)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</si>
  <si>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</si>
  <si>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</si>
  <si>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</si>
  <si>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</si>
  <si>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</si>
  <si>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</si>
  <si>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</si>
  <si>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</si>
  <si>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</si>
  <si>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</si>
  <si>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</si>
  <si>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</si>
  <si>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</si>
  <si>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</si>
  <si>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</si>
  <si>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</si>
  <si>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Відхилення,  +/–</t>
  </si>
  <si>
    <t>Виконання, %</t>
  </si>
  <si>
    <t>адміністративно-управлінський персонал</t>
  </si>
  <si>
    <t>працівники</t>
  </si>
  <si>
    <t xml:space="preserve">      2. Перелік підприємств, які включені до консолідованого (зведеного) фінансового плану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</si>
  <si>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</si>
  <si>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</si>
  <si>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</si>
  <si>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</si>
  <si>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</si>
  <si>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</si>
  <si>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</si>
  <si>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</si>
  <si>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</si>
  <si>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</si>
  <si>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кількість продукції/             наданих послуг, одиниця виміру</t>
  </si>
  <si>
    <t>Примітки</t>
  </si>
  <si>
    <t xml:space="preserve">      Загальна інформація про підприємство (резюме)</t>
  </si>
  <si>
    <t xml:space="preserve">(ініціали, прізвище)    </t>
  </si>
  <si>
    <t>Ковенанти/обмежувальні коефіцієнти</t>
  </si>
  <si>
    <t>Найменування підприємства</t>
  </si>
  <si>
    <t xml:space="preserve">Найменування об’єкта </t>
  </si>
  <si>
    <t>Рік початку        і закінчення будівництва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</si>
  <si>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</si>
  <si>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</si>
  <si>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</si>
  <si>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</si>
  <si>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</si>
  <si>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</si>
  <si>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</si>
  <si>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зміна ціни одиниці  (вартості продукції/     наданих послуг)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</si>
  <si>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</si>
  <si>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</si>
  <si>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</si>
  <si>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</si>
  <si>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</si>
  <si>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</si>
  <si>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</si>
  <si>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</si>
  <si>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</si>
  <si>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</si>
  <si>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</si>
  <si>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</si>
  <si>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</si>
  <si>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</si>
  <si>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</si>
  <si>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</si>
  <si>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</si>
  <si>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</si>
  <si>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</si>
  <si>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</si>
  <si>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</si>
  <si>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</si>
  <si>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</si>
  <si>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</si>
  <si>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</si>
  <si>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</si>
  <si>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</si>
  <si>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Надходження авансів від покупців і замовників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</si>
  <si>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</si>
  <si>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</si>
  <si>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</si>
  <si>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</si>
  <si>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</si>
  <si>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</si>
  <si>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Повернення коштів до бюджету</t>
  </si>
  <si>
    <t>Отримання коштів за довгостроковими зобов'язаннями, у тому числі:</t>
  </si>
  <si>
    <t>Повернення коштів за довгостроковими зобов'язаннями, у тому числі:</t>
  </si>
  <si>
    <t>Найменування видів діяльності за КВЕД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</si>
  <si>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</si>
  <si>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</si>
  <si>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</si>
  <si>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</si>
  <si>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</si>
  <si>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</si>
  <si>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</si>
  <si>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</si>
  <si>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</si>
  <si>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</si>
  <si>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</si>
  <si>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</si>
  <si>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</si>
  <si>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</si>
  <si>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</si>
  <si>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</si>
  <si>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</si>
  <si>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</si>
  <si>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</si>
  <si>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</si>
  <si>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</si>
  <si>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</si>
  <si>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</si>
  <si>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</si>
  <si>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</si>
  <si>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</si>
  <si>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</si>
  <si>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</si>
  <si>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</si>
  <si>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</si>
  <si>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</si>
  <si>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</si>
  <si>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</si>
  <si>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</si>
  <si>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</si>
  <si>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</si>
  <si>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</si>
  <si>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</si>
  <si>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</si>
  <si>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1050/1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</si>
  <si>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</si>
  <si>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</si>
  <si>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</si>
  <si>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</si>
  <si>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</si>
  <si>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</si>
  <si>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Зменшення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</si>
  <si>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</si>
  <si>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</si>
  <si>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</si>
  <si>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</si>
  <si>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</si>
  <si>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</si>
  <si>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</si>
  <si>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</si>
  <si>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</si>
  <si>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</si>
  <si>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Факт наростаючим підсумком
з початку року</t>
  </si>
  <si>
    <t>Факт наростаючим підсумком 
з початку року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</si>
  <si>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</si>
  <si>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</si>
  <si>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Факт
відповідного періоду минулого року</t>
  </si>
  <si>
    <t>План
звітного періоду</t>
  </si>
  <si>
    <t>Факт
звітного періоду</t>
  </si>
  <si>
    <t>Дата
початку
оренди</t>
  </si>
  <si>
    <t>факт
відповідного періоду
минулого року</t>
  </si>
  <si>
    <t>план
звітного періоду</t>
  </si>
  <si>
    <t>факт
звітного періоду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</si>
  <si>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</si>
  <si>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</si>
  <si>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</si>
  <si>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</si>
  <si>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</si>
  <si>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</si>
  <si>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</si>
  <si>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</si>
  <si>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</si>
  <si>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</si>
  <si>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</si>
  <si>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</si>
  <si>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</si>
  <si>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</si>
  <si>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</si>
  <si>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</si>
  <si>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</si>
  <si>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</si>
  <si>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</si>
  <si>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</si>
  <si>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</si>
  <si>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</si>
  <si>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</si>
  <si>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Коефіцієнт відношення боргу до EBITDA
(довгострокові зобов'язання, рядок 6030 + поточні зобов'язання, рядок 6040) / EBITDA, рядок 1310</t>
  </si>
  <si>
    <t>x</t>
  </si>
  <si>
    <t>Одиниця виміру, тис. грн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</si>
  <si>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</si>
  <si>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</si>
  <si>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</si>
  <si>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</si>
  <si>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</si>
  <si>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</si>
  <si>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</si>
  <si>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</si>
  <si>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</si>
  <si>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</si>
  <si>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</si>
  <si>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</si>
  <si>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</si>
  <si>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</si>
  <si>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</si>
  <si>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</si>
  <si>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</si>
  <si>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</si>
  <si>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</si>
  <si>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</si>
  <si>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</si>
  <si>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</si>
  <si>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</si>
  <si>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</si>
  <si>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</si>
  <si>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</si>
  <si>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тис. грн (без ПДВ)</t>
  </si>
  <si>
    <t xml:space="preserve">Прибуток </t>
  </si>
  <si>
    <t>Збиток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</si>
  <si>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</si>
  <si>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</si>
  <si>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</si>
  <si>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</si>
  <si>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</si>
  <si>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Надходження грошових коштів від операційної діяльності</t>
  </si>
  <si>
    <t>Цільове фінансування (розшифрувати)</t>
  </si>
  <si>
    <t>Витрачання грошових коштів від операційної діяльності</t>
  </si>
  <si>
    <t>інші зобов’язання з податків і зборів (розшифрувати)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</si>
  <si>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</si>
  <si>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</si>
  <si>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</si>
  <si>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</si>
  <si>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</si>
  <si>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</si>
  <si>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</si>
  <si>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</si>
  <si>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</si>
  <si>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</si>
  <si>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>Виплати за деривативами</t>
  </si>
  <si>
    <t>Інші платежі (розшифрувати)</t>
  </si>
  <si>
    <t>Витрачання грошових коштів від фінансової діяльності</t>
  </si>
  <si>
    <t>члени наглядової ради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</si>
  <si>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</si>
  <si>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</si>
  <si>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</si>
  <si>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</si>
  <si>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</si>
  <si>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</si>
  <si>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</si>
  <si>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Чистий рух грошових коштів за звітний період</t>
  </si>
  <si>
    <t>члени правління</t>
  </si>
  <si>
    <t>8024</t>
  </si>
  <si>
    <t>8025</t>
  </si>
  <si>
    <t>8004</t>
  </si>
  <si>
    <t>8005</t>
  </si>
  <si>
    <t>Код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</si>
  <si>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</si>
  <si>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</si>
  <si>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</si>
  <si>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</si>
  <si>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</si>
  <si>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</si>
  <si>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 xml:space="preserve">керівник, усього, у тому числі: </t>
  </si>
  <si>
    <t>Зобов’язання з податків, зборів та інших обов’язкових платежів, у тому числі:</t>
  </si>
  <si>
    <t>3156/1</t>
  </si>
  <si>
    <t>3156/2</t>
  </si>
  <si>
    <t>Надходження від деривативів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</si>
  <si>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</si>
  <si>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</si>
  <si>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</si>
  <si>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Середньомісячні витрати на оплату праці одного працівника (гривень), усього, у тому числі: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</si>
  <si>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</t>
    </r>
    <r>
      <rPr>
        <sz val="14"/>
        <color indexed="10"/>
        <rFont val="Times New Roman"/>
        <family val="1"/>
        <charset val="204"/>
      </rPr>
      <t xml:space="preserve"> які </t>
    </r>
    <r>
      <rPr>
        <sz val="14"/>
        <rFont val="Times New Roman"/>
        <family val="1"/>
        <charset val="204"/>
      </rPr>
      <t>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</si>
  <si>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</si>
  <si>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</si>
  <si>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</si>
  <si>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</si>
  <si>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</si>
  <si>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</si>
  <si>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</si>
  <si>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 одного працівника, грн, усього, у тому числі:</t>
  </si>
  <si>
    <r>
      <t xml:space="preserve">Відхилення,  +/–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</si>
  <si>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r>
      <t xml:space="preserve">Виконання, %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</si>
  <si>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t>№ з/п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</si>
  <si>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</si>
  <si>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</si>
  <si>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 xml:space="preserve">      1. Дані про підприємство, персонал та витрати на оплату праці*</t>
  </si>
  <si>
    <t>посадовий оклад</t>
  </si>
  <si>
    <t>преміювання</t>
  </si>
  <si>
    <t xml:space="preserve">інші виплати, передбачені законодавством </t>
  </si>
  <si>
    <t xml:space="preserve">      * 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</si>
  <si>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
працівників, зовнішніх сумісників та працівників,
які  працюють за цивільно-правовими договорами)</t>
    </r>
    <r>
      <rPr>
        <b/>
        <sz val="14"/>
        <rFont val="Times New Roman"/>
        <family val="1"/>
        <charset val="204"/>
      </rPr>
      <t xml:space="preserve">,
</t>
    </r>
    <r>
      <rPr>
        <sz val="14"/>
        <rFont val="Times New Roman"/>
        <family val="1"/>
        <charset val="204"/>
      </rPr>
      <t>у тому числі:</t>
    </r>
  </si>
  <si>
    <t>(квартал, рік)</t>
  </si>
  <si>
    <t>Звітний період (квартал, рік)</t>
  </si>
  <si>
    <t xml:space="preserve"> (посада)</t>
  </si>
  <si>
    <t xml:space="preserve"> (підпис)</t>
  </si>
  <si>
    <t xml:space="preserve">           (ініціали, прізвище)    </t>
  </si>
  <si>
    <t>Державне підприємство "Український науковий фармакопейний центр якості лікарських засобів''</t>
  </si>
  <si>
    <t>22617729</t>
  </si>
  <si>
    <t>Державне підприємство</t>
  </si>
  <si>
    <t>ХАРКІВСЬКА</t>
  </si>
  <si>
    <t>6310136600</t>
  </si>
  <si>
    <t>Державна служба України з лікарських засобів та контролю за наркотиками</t>
  </si>
  <si>
    <t>27189</t>
  </si>
  <si>
    <t>---</t>
  </si>
  <si>
    <t>0</t>
  </si>
  <si>
    <t>Дослідження й експериментальні розробки у сфері інших природничих і технічних наук</t>
  </si>
  <si>
    <t>72.19</t>
  </si>
  <si>
    <t>ДЕРЖАВНА</t>
  </si>
  <si>
    <t>вулиця Астрономічна, буд. 33, м. Харків, Харківська обл., 61085</t>
  </si>
  <si>
    <t>1800601</t>
  </si>
  <si>
    <t>ГРИЗОДУБ Олександр Іванович</t>
  </si>
  <si>
    <t>Директор</t>
  </si>
  <si>
    <t>за Рік 2021</t>
  </si>
  <si>
    <t/>
  </si>
  <si>
    <t>витрати на обов'язкове страхування</t>
  </si>
  <si>
    <t>1018/001</t>
  </si>
  <si>
    <t>витрати на охорону праці та техніку безпеки виробничого персоналу</t>
  </si>
  <si>
    <t>1018/002</t>
  </si>
  <si>
    <t>витрати на оренду приміщень, інфраструктури, спецтехніки тощо</t>
  </si>
  <si>
    <t>1018/003</t>
  </si>
  <si>
    <t>витрати на відрядження</t>
  </si>
  <si>
    <t>1018/004</t>
  </si>
  <si>
    <t>витрати на послуги звязку, інтернет, кур'єрська доставка</t>
  </si>
  <si>
    <t>1018/1</t>
  </si>
  <si>
    <t>витрати на метрологію, забезпечення роботи обладнання, атестації ФСЗ, токсикологічнаекспертиза, нагляд за сертифікованою системою</t>
  </si>
  <si>
    <t>1018/2</t>
  </si>
  <si>
    <t>витрати на забезпечення витрат відпускних</t>
  </si>
  <si>
    <t>1018/3</t>
  </si>
  <si>
    <t>витрати на підвищення кваліфікації</t>
  </si>
  <si>
    <t>1018/4</t>
  </si>
  <si>
    <t>витрати на утримання основних засобів, необоротних активів</t>
  </si>
  <si>
    <t>1018/5</t>
  </si>
  <si>
    <t>витрати на послуги з проведення експертиз, доекспертна підготовка документів</t>
  </si>
  <si>
    <t>1018/6</t>
  </si>
  <si>
    <t>витрати на послуги з друкування періодичних видань, журнал ФК</t>
  </si>
  <si>
    <t>1018/7</t>
  </si>
  <si>
    <t>інші</t>
  </si>
  <si>
    <t>1018/8</t>
  </si>
  <si>
    <t>організаційні витрати по проведенню семінарів</t>
  </si>
  <si>
    <t>1018/9</t>
  </si>
  <si>
    <t>податки та обов’язкові платежі</t>
  </si>
  <si>
    <t>1051/001</t>
  </si>
  <si>
    <t>розрахунково-касове обслуговування</t>
  </si>
  <si>
    <t>1051/002</t>
  </si>
  <si>
    <t>канцтовари та витратні матеріали</t>
  </si>
  <si>
    <t>1051/003</t>
  </si>
  <si>
    <t>комунальні послуги</t>
  </si>
  <si>
    <t>1051/1</t>
  </si>
  <si>
    <t>передплата періодичних видань</t>
  </si>
  <si>
    <t>1051/2</t>
  </si>
  <si>
    <t>витрати на придбання матеріалів та МШП</t>
  </si>
  <si>
    <t>1051/3</t>
  </si>
  <si>
    <t>послуги сторонніх організацій (кур'єрська доставка, нотаріальні послуги тощо)</t>
  </si>
  <si>
    <t>1051/4</t>
  </si>
  <si>
    <t>витрати на охорону приміщень</t>
  </si>
  <si>
    <t>1051/5</t>
  </si>
  <si>
    <t>транспортні послуги</t>
  </si>
  <si>
    <t>1051/6</t>
  </si>
  <si>
    <t>програмне забезпечення</t>
  </si>
  <si>
    <t>1051/7</t>
  </si>
  <si>
    <t>вивезення побутових відходів</t>
  </si>
  <si>
    <t>1051/8</t>
  </si>
  <si>
    <t>оренда приміщень</t>
  </si>
  <si>
    <t>1051/9</t>
  </si>
  <si>
    <t>забезпечення на оплату відпускних</t>
  </si>
  <si>
    <t>1051/10</t>
  </si>
  <si>
    <t>1051/11</t>
  </si>
  <si>
    <t>витрати на електроенергію</t>
  </si>
  <si>
    <t>1051/12</t>
  </si>
  <si>
    <t>списання кредиторської заборгованості</t>
  </si>
  <si>
    <t>1073/001</t>
  </si>
  <si>
    <t>доход  від безоплатно отриманих оборотних активів</t>
  </si>
  <si>
    <t>1073/1</t>
  </si>
  <si>
    <t>доход від продажу валютних коштів</t>
  </si>
  <si>
    <t>1073/2</t>
  </si>
  <si>
    <t>1073/3</t>
  </si>
  <si>
    <t>витрати відповідно до колективного договору</t>
  </si>
  <si>
    <t>1086/001</t>
  </si>
  <si>
    <t>штрафи, пені</t>
  </si>
  <si>
    <t>1086/1</t>
  </si>
  <si>
    <t>відрахування за рахунок прибутку</t>
  </si>
  <si>
    <t>1086/2</t>
  </si>
  <si>
    <t>витрати від списання знецінених запасів</t>
  </si>
  <si>
    <t>1086/3</t>
  </si>
  <si>
    <t>1086/4</t>
  </si>
  <si>
    <t>1086/5</t>
  </si>
  <si>
    <t>військовий збір</t>
  </si>
  <si>
    <t>2119/1</t>
  </si>
  <si>
    <t>відрахування орендної плати  фонду Держмайна</t>
  </si>
  <si>
    <t>2124/1</t>
  </si>
  <si>
    <t>неустойки, штрафи, пені</t>
  </si>
  <si>
    <t>2142/1</t>
  </si>
  <si>
    <t>компенсація по лікарняних листках</t>
  </si>
  <si>
    <t>3040/1</t>
  </si>
  <si>
    <t>поворотна фінансова допомога</t>
  </si>
  <si>
    <t>3070/001</t>
  </si>
  <si>
    <t>відсотки банку</t>
  </si>
  <si>
    <t>3070/1</t>
  </si>
  <si>
    <t>повернення коштів від постачальника</t>
  </si>
  <si>
    <t>3070/2</t>
  </si>
  <si>
    <t>інші надходження</t>
  </si>
  <si>
    <t>3070/3</t>
  </si>
  <si>
    <t>повернення позик співробітниками</t>
  </si>
  <si>
    <t>3070/4</t>
  </si>
  <si>
    <t>відрахування орендної плати фонду Держмайна</t>
  </si>
  <si>
    <t>3157/1</t>
  </si>
  <si>
    <t>3157/2</t>
  </si>
  <si>
    <t>сплачені штрафні санкції</t>
  </si>
  <si>
    <t>3157/3</t>
  </si>
  <si>
    <t>3170/1</t>
  </si>
  <si>
    <t>страхування</t>
  </si>
  <si>
    <t>3170/2</t>
  </si>
  <si>
    <t>послуги банку</t>
  </si>
  <si>
    <t>3170/3</t>
  </si>
  <si>
    <t>повернення авансів покупцям</t>
  </si>
  <si>
    <t>3170/4</t>
  </si>
  <si>
    <t>3170/5</t>
  </si>
  <si>
    <t>3170/6</t>
  </si>
  <si>
    <t>3170/7</t>
  </si>
  <si>
    <t>надання позик співробітникам</t>
  </si>
  <si>
    <t>3170/8</t>
  </si>
  <si>
    <t>придбання основних засобів</t>
  </si>
  <si>
    <t>3270/0011</t>
  </si>
  <si>
    <t>до фінансового плану на 2021 рік</t>
  </si>
  <si>
    <t>Державне підприємство "Український науковий фармакопейний центр якост лікарських засобів"</t>
  </si>
  <si>
    <t>72.19 Дослідження й експериментальні розробки у сфері інших природничих і технічних наук</t>
  </si>
  <si>
    <t>58.14 Видання журналів і періодичних видань</t>
  </si>
  <si>
    <t>Видання журналів і періодичних видань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</si>
</sst>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87" formatCode="_-* #,##0.00\ _г_р_н_._-;\-* #,##0.00\ _г_р_н_._-;_-* &quot;-&quot;??\ _г_р_н_._-;_-@_-"/>
    <numFmt numFmtId="195" formatCode="_-* #,##0.00_₴_-;\-* #,##0.00_₴_-;_-* &quot;-&quot;??_₴_-;_-@_-"/>
    <numFmt numFmtId="196" formatCode="0.0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7" formatCode="_(\ #,##0.0_);_(\ \(#,##0.0\);_(\ &quot;-&quot;_);_(@_)"/>
    <numFmt numFmtId="218" formatCode="_-\ #,##0.0_-;\-\ #,##0.0_-;_-\ &quot;-&quot;??_-;_-@_-"/>
    <numFmt numFmtId="219" formatCode="_-\ #,##0_-;\-\ #,##0_-;_-\ &quot;-&quot;??_-;_-@_-"/>
    <numFmt numFmtId="220" formatCode="_-\ #,##0.00_-;\-\ #,##0.00_-;_-\ &quot;-&quot;??_-;_-@_-"/>
  </numFmts>
  <fonts count="7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4"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10" borderId="0" applyNumberFormat="0" applyBorder="0" applyAlignment="0" applyProtection="0"/>
    <xf numFmtId="0" fontId="17" fillId="10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8" fillId="3" borderId="0" applyNumberFormat="0" applyBorder="0" applyAlignment="0" applyProtection="0"/>
    <xf numFmtId="0" fontId="20" fillId="20" borderId="1" applyNumberFormat="0" applyAlignment="0" applyProtection="0"/>
    <xf numFmtId="0" fontId="25" fillId="21" borderId="2" applyNumberFormat="0" applyAlignment="0" applyProtection="0"/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187" fontId="14" fillId="0" borderId="0" applyFont="0" applyFill="0" applyBorder="0" applyAlignment="0" applyProtection="0"/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0" fontId="29" fillId="0" borderId="0" applyNumberFormat="0" applyFill="0" applyBorder="0" applyAlignment="0" applyProtection="0"/>
    <xf numFmtId="202" fontId="37" fillId="0" borderId="0" applyAlignment="0">
      <alignment wrapText="1"/>
    </xf>
    <xf numFmtId="0" fontId="32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39" fillId="22" borderId="7">
      <alignment horizontal="left" vertical="center"/>
      <protection locked="0"/>
    </xf>
    <xf numFmtId="49" fontId="39" fillId="22" borderId="7">
      <alignment horizontal="left" vertical="center"/>
    </xf>
    <xf numFmtId="4" fontId="39" fillId="22" borderId="7">
      <alignment horizontal="right" vertical="center"/>
      <protection locked="0"/>
    </xf>
    <xf numFmtId="4" fontId="39" fillId="22" borderId="7">
      <alignment horizontal="right" vertical="center"/>
    </xf>
    <xf numFmtId="4" fontId="40" fillId="22" borderId="7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6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6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9" fontId="45" fillId="22" borderId="3">
      <alignment horizontal="left" vertical="center"/>
      <protection locked="0"/>
    </xf>
    <xf numFmtId="49" fontId="45" fillId="22" borderId="3">
      <alignment horizontal="left" vertical="center"/>
    </xf>
    <xf numFmtId="4" fontId="44" fillId="22" borderId="3">
      <alignment horizontal="right" vertical="center"/>
      <protection locked="0"/>
    </xf>
    <xf numFmtId="4" fontId="44" fillId="22" borderId="3">
      <alignment horizontal="right" vertical="center"/>
    </xf>
    <xf numFmtId="4" fontId="46" fillId="22" borderId="3">
      <alignment horizontal="right" vertical="center"/>
      <protection locked="0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" fontId="47" fillId="0" borderId="3">
      <alignment horizontal="right" vertical="center"/>
      <protection locked="0"/>
    </xf>
    <xf numFmtId="4" fontId="47" fillId="0" borderId="3">
      <alignment horizontal="right" vertical="center"/>
    </xf>
    <xf numFmtId="4" fontId="48" fillId="0" borderId="3">
      <alignment horizontal="right" vertical="center"/>
      <protection locked="0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9" fontId="50" fillId="0" borderId="3">
      <alignment horizontal="left" vertical="center"/>
      <protection locked="0"/>
    </xf>
    <xf numFmtId="49" fontId="50" fillId="0" borderId="3">
      <alignment horizontal="left" vertical="center"/>
    </xf>
    <xf numFmtId="4" fontId="49" fillId="0" borderId="3">
      <alignment horizontal="right" vertical="center"/>
      <protection locked="0"/>
    </xf>
    <xf numFmtId="4" fontId="49" fillId="0" borderId="3">
      <alignment horizontal="right" vertical="center"/>
    </xf>
    <xf numFmtId="49" fontId="47" fillId="0" borderId="3">
      <alignment horizontal="left" vertical="center"/>
      <protection locked="0"/>
    </xf>
    <xf numFmtId="49" fontId="48" fillId="0" borderId="3">
      <alignment horizontal="left" vertical="center"/>
      <protection locked="0"/>
    </xf>
    <xf numFmtId="4" fontId="47" fillId="0" borderId="3">
      <alignment horizontal="right" vertical="center"/>
      <protection locked="0"/>
    </xf>
    <xf numFmtId="0" fontId="30" fillId="0" borderId="8" applyNumberFormat="0" applyFill="0" applyAlignment="0" applyProtection="0"/>
    <xf numFmtId="0" fontId="27" fillId="23" borderId="0" applyNumberFormat="0" applyBorder="0" applyAlignment="0" applyProtection="0"/>
    <xf numFmtId="0" fontId="14" fillId="0" borderId="0"/>
    <xf numFmtId="0" fontId="14" fillId="0" borderId="0"/>
    <xf numFmtId="0" fontId="14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1" fillId="26" borderId="3">
      <alignment horizontal="right" vertical="center"/>
      <protection locked="0"/>
    </xf>
    <xf numFmtId="4" fontId="51" fillId="27" borderId="3">
      <alignment horizontal="right" vertical="center"/>
      <protection locked="0"/>
    </xf>
    <xf numFmtId="4" fontId="51" fillId="28" borderId="3">
      <alignment horizontal="right" vertical="center"/>
      <protection locked="0"/>
    </xf>
    <xf numFmtId="0" fontId="19" fillId="20" borderId="10" applyNumberFormat="0" applyAlignment="0" applyProtection="0"/>
    <xf numFmtId="49" fontId="36" fillId="0" borderId="3">
      <alignment horizontal="left" vertical="center" wrapText="1"/>
      <protection locked="0"/>
    </xf>
    <xf numFmtId="49" fontId="36" fillId="0" borderId="3">
      <alignment horizontal="left" vertical="center" wrapText="1"/>
      <protection locked="0"/>
    </xf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5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18" borderId="0" applyNumberFormat="0" applyBorder="0" applyAlignment="0" applyProtection="0"/>
    <xf numFmtId="0" fontId="17" fillId="18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9" borderId="0" applyNumberFormat="0" applyBorder="0" applyAlignment="0" applyProtection="0"/>
    <xf numFmtId="0" fontId="17" fillId="19" borderId="0" applyNumberFormat="0" applyBorder="0" applyAlignment="0" applyProtection="0"/>
    <xf numFmtId="0" fontId="52" fillId="7" borderId="1" applyNumberFormat="0" applyAlignment="0" applyProtection="0"/>
    <xf numFmtId="0" fontId="18" fillId="7" borderId="1" applyNumberFormat="0" applyAlignment="0" applyProtection="0"/>
    <xf numFmtId="0" fontId="53" fillId="20" borderId="10" applyNumberFormat="0" applyAlignment="0" applyProtection="0"/>
    <xf numFmtId="0" fontId="19" fillId="20" borderId="10" applyNumberFormat="0" applyAlignment="0" applyProtection="0"/>
    <xf numFmtId="0" fontId="54" fillId="20" borderId="1" applyNumberFormat="0" applyAlignment="0" applyProtection="0"/>
    <xf numFmtId="0" fontId="20" fillId="20" borderId="1" applyNumberFormat="0" applyAlignment="0" applyProtection="0"/>
    <xf numFmtId="203" fontId="14" fillId="0" borderId="0" applyFont="0" applyFill="0" applyBorder="0" applyAlignment="0" applyProtection="0"/>
    <xf numFmtId="0" fontId="55" fillId="0" borderId="4" applyNumberFormat="0" applyFill="0" applyAlignment="0" applyProtection="0"/>
    <xf numFmtId="0" fontId="21" fillId="0" borderId="4" applyNumberFormat="0" applyFill="0" applyAlignment="0" applyProtection="0"/>
    <xf numFmtId="0" fontId="56" fillId="0" borderId="5" applyNumberFormat="0" applyFill="0" applyAlignment="0" applyProtection="0"/>
    <xf numFmtId="0" fontId="22" fillId="0" borderId="5" applyNumberFormat="0" applyFill="0" applyAlignment="0" applyProtection="0"/>
    <xf numFmtId="0" fontId="57" fillId="0" borderId="6" applyNumberFormat="0" applyFill="0" applyAlignment="0" applyProtection="0"/>
    <xf numFmtId="0" fontId="23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8" fillId="0" borderId="11" applyNumberFormat="0" applyFill="0" applyAlignment="0" applyProtection="0"/>
    <xf numFmtId="0" fontId="24" fillId="0" borderId="11" applyNumberFormat="0" applyFill="0" applyAlignment="0" applyProtection="0"/>
    <xf numFmtId="0" fontId="59" fillId="21" borderId="2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3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4" fillId="0" borderId="0"/>
    <xf numFmtId="0" fontId="2" fillId="0" borderId="0"/>
    <xf numFmtId="0" fontId="14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1" fillId="3" borderId="0" applyNumberFormat="0" applyBorder="0" applyAlignment="0" applyProtection="0"/>
    <xf numFmtId="0" fontId="28" fillId="3" borderId="0" applyNumberFormat="0" applyBorder="0" applyAlignment="0" applyProtection="0"/>
    <xf numFmtId="0" fontId="6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3" fillId="25" borderId="9" applyNumberFormat="0" applyFont="0" applyAlignment="0" applyProtection="0"/>
    <xf numFmtId="0" fontId="14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8" applyNumberFormat="0" applyFill="0" applyAlignment="0" applyProtection="0"/>
    <xf numFmtId="0" fontId="30" fillId="0" borderId="8" applyNumberFormat="0" applyFill="0" applyAlignment="0" applyProtection="0"/>
    <xf numFmtId="0" fontId="3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04" fontId="67" fillId="0" borderId="0" applyFont="0" applyFill="0" applyBorder="0" applyAlignment="0" applyProtection="0"/>
    <xf numFmtId="205" fontId="67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68" fillId="4" borderId="0" applyNumberFormat="0" applyBorder="0" applyAlignment="0" applyProtection="0"/>
    <xf numFmtId="0" fontId="32" fillId="4" borderId="0" applyNumberFormat="0" applyBorder="0" applyAlignment="0" applyProtection="0"/>
    <xf numFmtId="207" fontId="69" fillId="22" borderId="12" applyFill="0" applyBorder="0">
      <alignment horizontal="center" vertical="center" wrapText="1"/>
      <protection locked="0"/>
    </xf>
    <xf numFmtId="202" fontId="70" fillId="0" borderId="0">
      <alignment wrapText="1"/>
    </xf>
    <xf numFmtId="202" fontId="37" fillId="0" borderId="0">
      <alignment wrapText="1"/>
    </xf>
  </cellStyleXfs>
  <cellXfs count="408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96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197" fontId="5" fillId="0" borderId="0" xfId="0" applyNumberFormat="1" applyFont="1" applyFill="1" applyAlignment="1">
      <alignment vertical="center"/>
    </xf>
    <xf numFmtId="0" fontId="5" fillId="0" borderId="3" xfId="237" applyNumberFormat="1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quotePrefix="1" applyFont="1" applyFill="1" applyBorder="1" applyAlignment="1">
      <alignment horizontal="center" vertical="center"/>
    </xf>
    <xf numFmtId="196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9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19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center" vertical="center"/>
    </xf>
    <xf numFmtId="0" fontId="16" fillId="0" borderId="0" xfId="245" applyFont="1" applyFill="1"/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1" fillId="0" borderId="3" xfId="0" applyFont="1" applyFill="1" applyBorder="1" applyAlignment="1">
      <alignment horizontal="center" vertical="center" wrapText="1" shrinkToFit="1"/>
    </xf>
    <xf numFmtId="0" fontId="5" fillId="0" borderId="3" xfId="0" quotePrefix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5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15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97" fontId="5" fillId="0" borderId="0" xfId="0" quotePrefix="1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5" fillId="0" borderId="3" xfId="182" applyFont="1" applyFill="1" applyBorder="1" applyAlignment="1">
      <alignment horizontal="left" vertical="center" wrapText="1"/>
      <protection locked="0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9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71" fillId="0" borderId="0" xfId="0" applyFont="1" applyFill="1"/>
    <xf numFmtId="49" fontId="5" fillId="0" borderId="3" xfId="237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 wrapText="1"/>
    </xf>
    <xf numFmtId="197" fontId="4" fillId="0" borderId="0" xfId="0" applyNumberFormat="1" applyFont="1" applyFill="1" applyBorder="1" applyAlignment="1">
      <alignment vertical="center"/>
    </xf>
    <xf numFmtId="197" fontId="5" fillId="0" borderId="0" xfId="0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/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 shrinkToFit="1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17" xfId="245" applyFont="1" applyFill="1" applyBorder="1" applyAlignment="1">
      <alignment horizontal="left" vertical="center" wrapText="1"/>
    </xf>
    <xf numFmtId="0" fontId="4" fillId="0" borderId="16" xfId="245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9" xfId="245" applyFont="1" applyFill="1" applyBorder="1" applyAlignment="1">
      <alignment horizontal="left" vertical="center" wrapText="1"/>
    </xf>
    <xf numFmtId="0" fontId="5" fillId="0" borderId="20" xfId="245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245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204" fontId="5" fillId="0" borderId="0" xfId="0" applyNumberFormat="1" applyFont="1" applyFill="1" applyBorder="1" applyAlignment="1">
      <alignment horizontal="center" vertical="center" wrapText="1"/>
    </xf>
    <xf numFmtId="204" fontId="7" fillId="0" borderId="0" xfId="0" applyNumberFormat="1" applyFont="1" applyFill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 wrapText="1"/>
    </xf>
    <xf numFmtId="0" fontId="4" fillId="26" borderId="14" xfId="245" applyFont="1" applyFill="1" applyBorder="1" applyAlignment="1">
      <alignment horizontal="left" vertical="center" wrapText="1"/>
    </xf>
    <xf numFmtId="0" fontId="4" fillId="26" borderId="3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196" fontId="5" fillId="0" borderId="0" xfId="29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5" fillId="29" borderId="15" xfId="0" applyFont="1" applyFill="1" applyBorder="1" applyAlignment="1">
      <alignment horizontal="center" vertical="center" wrapText="1"/>
    </xf>
    <xf numFmtId="0" fontId="5" fillId="27" borderId="15" xfId="0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182" applyFont="1" applyFill="1" applyBorder="1" applyAlignment="1">
      <alignment horizontal="left" vertical="center" wrapText="1"/>
      <protection locked="0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204" fontId="4" fillId="0" borderId="14" xfId="0" applyNumberFormat="1" applyFont="1" applyFill="1" applyBorder="1" applyAlignment="1">
      <alignment horizontal="center" vertical="center" wrapText="1"/>
    </xf>
    <xf numFmtId="204" fontId="4" fillId="0" borderId="17" xfId="0" applyNumberFormat="1" applyFont="1" applyFill="1" applyBorder="1" applyAlignment="1">
      <alignment horizontal="center" vertical="center" wrapText="1"/>
    </xf>
    <xf numFmtId="0" fontId="4" fillId="0" borderId="19" xfId="0" quotePrefix="1" applyNumberFormat="1" applyFont="1" applyFill="1" applyBorder="1" applyAlignment="1">
      <alignment horizontal="center" vertical="center"/>
    </xf>
    <xf numFmtId="197" fontId="4" fillId="0" borderId="3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justify"/>
    </xf>
    <xf numFmtId="0" fontId="5" fillId="0" borderId="17" xfId="0" applyFont="1" applyFill="1" applyBorder="1" applyAlignment="1">
      <alignment horizontal="center" vertical="center" wrapText="1"/>
    </xf>
    <xf numFmtId="217" fontId="5" fillId="0" borderId="19" xfId="0" applyNumberFormat="1" applyFont="1" applyFill="1" applyBorder="1" applyAlignment="1">
      <alignment horizontal="center" vertical="center" wrapText="1"/>
    </xf>
    <xf numFmtId="217" fontId="4" fillId="27" borderId="3" xfId="0" applyNumberFormat="1" applyFont="1" applyFill="1" applyBorder="1" applyAlignment="1">
      <alignment horizontal="center" vertical="center" wrapText="1"/>
    </xf>
    <xf numFmtId="217" fontId="4" fillId="0" borderId="3" xfId="0" applyNumberFormat="1" applyFont="1" applyFill="1" applyBorder="1" applyAlignment="1">
      <alignment horizontal="center" vertical="center" wrapText="1"/>
    </xf>
    <xf numFmtId="217" fontId="4" fillId="29" borderId="3" xfId="0" applyNumberFormat="1" applyFont="1" applyFill="1" applyBorder="1" applyAlignment="1">
      <alignment horizontal="center" vertical="center" wrapText="1"/>
    </xf>
    <xf numFmtId="217" fontId="4" fillId="26" borderId="3" xfId="0" applyNumberFormat="1" applyFont="1" applyFill="1" applyBorder="1" applyAlignment="1">
      <alignment horizontal="center" vertical="center" wrapText="1"/>
    </xf>
    <xf numFmtId="217" fontId="5" fillId="30" borderId="19" xfId="0" applyNumberFormat="1" applyFont="1" applyFill="1" applyBorder="1" applyAlignment="1">
      <alignment horizontal="center" vertical="center" wrapText="1"/>
    </xf>
    <xf numFmtId="217" fontId="5" fillId="27" borderId="3" xfId="0" applyNumberFormat="1" applyFont="1" applyFill="1" applyBorder="1" applyAlignment="1">
      <alignment horizontal="center" vertical="center" wrapText="1"/>
    </xf>
    <xf numFmtId="217" fontId="5" fillId="0" borderId="3" xfId="0" applyNumberFormat="1" applyFont="1" applyFill="1" applyBorder="1" applyAlignment="1">
      <alignment horizontal="center" vertical="center" wrapText="1"/>
    </xf>
    <xf numFmtId="218" fontId="4" fillId="0" borderId="19" xfId="0" applyNumberFormat="1" applyFont="1" applyFill="1" applyBorder="1" applyAlignment="1">
      <alignment horizontal="center" vertical="center" wrapText="1"/>
    </xf>
    <xf numFmtId="218" fontId="5" fillId="0" borderId="19" xfId="0" applyNumberFormat="1" applyFont="1" applyFill="1" applyBorder="1" applyAlignment="1">
      <alignment horizontal="center" vertical="center" wrapText="1"/>
    </xf>
    <xf numFmtId="218" fontId="4" fillId="26" borderId="3" xfId="0" applyNumberFormat="1" applyFont="1" applyFill="1" applyBorder="1" applyAlignment="1">
      <alignment horizontal="center" vertical="center" wrapText="1"/>
    </xf>
    <xf numFmtId="218" fontId="4" fillId="27" borderId="3" xfId="0" applyNumberFormat="1" applyFont="1" applyFill="1" applyBorder="1" applyAlignment="1">
      <alignment horizontal="center" vertical="center" wrapText="1"/>
    </xf>
    <xf numFmtId="218" fontId="4" fillId="0" borderId="3" xfId="0" applyNumberFormat="1" applyFont="1" applyFill="1" applyBorder="1" applyAlignment="1">
      <alignment horizontal="center" vertical="center" wrapText="1"/>
    </xf>
    <xf numFmtId="218" fontId="5" fillId="0" borderId="3" xfId="0" applyNumberFormat="1" applyFont="1" applyFill="1" applyBorder="1" applyAlignment="1">
      <alignment horizontal="center" vertical="center" wrapText="1"/>
    </xf>
    <xf numFmtId="218" fontId="4" fillId="27" borderId="19" xfId="0" applyNumberFormat="1" applyFont="1" applyFill="1" applyBorder="1" applyAlignment="1">
      <alignment horizontal="center" vertical="center" wrapText="1"/>
    </xf>
    <xf numFmtId="218" fontId="5" fillId="0" borderId="20" xfId="0" applyNumberFormat="1" applyFont="1" applyFill="1" applyBorder="1" applyAlignment="1">
      <alignment horizontal="center" vertical="center" wrapText="1"/>
    </xf>
    <xf numFmtId="218" fontId="5" fillId="29" borderId="19" xfId="0" applyNumberFormat="1" applyFont="1" applyFill="1" applyBorder="1" applyAlignment="1">
      <alignment horizontal="center" vertical="center" wrapText="1"/>
    </xf>
    <xf numFmtId="218" fontId="5" fillId="29" borderId="3" xfId="0" applyNumberFormat="1" applyFont="1" applyFill="1" applyBorder="1" applyAlignment="1">
      <alignment horizontal="center" vertical="center" wrapText="1"/>
    </xf>
    <xf numFmtId="218" fontId="5" fillId="29" borderId="15" xfId="0" applyNumberFormat="1" applyFont="1" applyFill="1" applyBorder="1" applyAlignment="1">
      <alignment horizontal="center" vertical="center" wrapText="1"/>
    </xf>
    <xf numFmtId="218" fontId="5" fillId="29" borderId="20" xfId="0" applyNumberFormat="1" applyFont="1" applyFill="1" applyBorder="1" applyAlignment="1">
      <alignment horizontal="center" vertical="center" wrapText="1"/>
    </xf>
    <xf numFmtId="218" fontId="5" fillId="30" borderId="3" xfId="0" applyNumberFormat="1" applyFont="1" applyFill="1" applyBorder="1" applyAlignment="1">
      <alignment horizontal="center" vertical="center" wrapText="1"/>
    </xf>
    <xf numFmtId="218" fontId="4" fillId="30" borderId="3" xfId="0" applyNumberFormat="1" applyFont="1" applyFill="1" applyBorder="1" applyAlignment="1">
      <alignment horizontal="center" vertical="center" wrapText="1"/>
    </xf>
    <xf numFmtId="218" fontId="72" fillId="0" borderId="3" xfId="0" applyNumberFormat="1" applyFont="1" applyFill="1" applyBorder="1" applyAlignment="1">
      <alignment horizontal="center" vertical="center" wrapText="1"/>
    </xf>
    <xf numFmtId="218" fontId="5" fillId="27" borderId="3" xfId="0" applyNumberFormat="1" applyFont="1" applyFill="1" applyBorder="1" applyAlignment="1">
      <alignment horizontal="center" vertical="center" wrapText="1"/>
    </xf>
    <xf numFmtId="218" fontId="5" fillId="22" borderId="3" xfId="0" applyNumberFormat="1" applyFont="1" applyFill="1" applyBorder="1" applyAlignment="1">
      <alignment horizontal="center" vertical="center" wrapText="1"/>
    </xf>
    <xf numFmtId="218" fontId="5" fillId="22" borderId="20" xfId="0" applyNumberFormat="1" applyFont="1" applyFill="1" applyBorder="1" applyAlignment="1">
      <alignment horizontal="center" vertical="center" wrapText="1"/>
    </xf>
    <xf numFmtId="219" fontId="4" fillId="27" borderId="3" xfId="0" applyNumberFormat="1" applyFont="1" applyFill="1" applyBorder="1" applyAlignment="1">
      <alignment horizontal="center" vertical="center" wrapText="1"/>
    </xf>
    <xf numFmtId="219" fontId="4" fillId="0" borderId="3" xfId="0" applyNumberFormat="1" applyFont="1" applyFill="1" applyBorder="1" applyAlignment="1">
      <alignment horizontal="center" vertical="center" wrapText="1"/>
    </xf>
    <xf numFmtId="219" fontId="5" fillId="27" borderId="3" xfId="0" applyNumberFormat="1" applyFont="1" applyFill="1" applyBorder="1" applyAlignment="1">
      <alignment horizontal="center" vertical="center" wrapText="1"/>
    </xf>
    <xf numFmtId="219" fontId="5" fillId="0" borderId="3" xfId="0" applyNumberFormat="1" applyFont="1" applyFill="1" applyBorder="1" applyAlignment="1">
      <alignment horizontal="center" vertical="center" wrapText="1"/>
    </xf>
    <xf numFmtId="218" fontId="5" fillId="22" borderId="19" xfId="0" applyNumberFormat="1" applyFont="1" applyFill="1" applyBorder="1" applyAlignment="1">
      <alignment horizontal="center" vertical="center" wrapText="1"/>
    </xf>
    <xf numFmtId="217" fontId="5" fillId="30" borderId="3" xfId="0" applyNumberFormat="1" applyFont="1" applyFill="1" applyBorder="1" applyAlignment="1">
      <alignment horizontal="center" vertical="center" wrapText="1"/>
    </xf>
    <xf numFmtId="218" fontId="4" fillId="0" borderId="3" xfId="291" applyNumberFormat="1" applyFont="1" applyFill="1" applyBorder="1" applyAlignment="1">
      <alignment horizontal="center" vertical="center" wrapText="1"/>
    </xf>
    <xf numFmtId="218" fontId="5" fillId="0" borderId="3" xfId="291" applyNumberFormat="1" applyFont="1" applyFill="1" applyBorder="1" applyAlignment="1">
      <alignment horizontal="center" vertical="center" wrapText="1"/>
    </xf>
    <xf numFmtId="217" fontId="5" fillId="27" borderId="3" xfId="245" applyNumberFormat="1" applyFont="1" applyFill="1" applyBorder="1" applyAlignment="1">
      <alignment horizontal="center" vertical="center" wrapText="1"/>
    </xf>
    <xf numFmtId="218" fontId="5" fillId="0" borderId="3" xfId="245" applyNumberFormat="1" applyFont="1" applyFill="1" applyBorder="1" applyAlignment="1">
      <alignment horizontal="center" vertical="center" wrapText="1"/>
    </xf>
    <xf numFmtId="218" fontId="4" fillId="27" borderId="15" xfId="0" applyNumberFormat="1" applyFont="1" applyFill="1" applyBorder="1" applyAlignment="1">
      <alignment horizontal="center" vertical="center" wrapText="1"/>
    </xf>
    <xf numFmtId="218" fontId="4" fillId="0" borderId="15" xfId="0" applyNumberFormat="1" applyFont="1" applyFill="1" applyBorder="1" applyAlignment="1">
      <alignment horizontal="center" vertical="center" wrapText="1"/>
    </xf>
    <xf numFmtId="218" fontId="5" fillId="0" borderId="17" xfId="0" applyNumberFormat="1" applyFont="1" applyFill="1" applyBorder="1" applyAlignment="1">
      <alignment horizontal="center" vertical="center" wrapText="1"/>
    </xf>
    <xf numFmtId="218" fontId="4" fillId="0" borderId="15" xfId="291" applyNumberFormat="1" applyFont="1" applyFill="1" applyBorder="1" applyAlignment="1">
      <alignment horizontal="center" vertical="center" wrapText="1"/>
    </xf>
    <xf numFmtId="218" fontId="5" fillId="0" borderId="16" xfId="291" applyNumberFormat="1" applyFont="1" applyFill="1" applyBorder="1" applyAlignment="1">
      <alignment horizontal="center" vertical="center" wrapText="1"/>
    </xf>
    <xf numFmtId="218" fontId="4" fillId="0" borderId="19" xfId="291" applyNumberFormat="1" applyFont="1" applyFill="1" applyBorder="1" applyAlignment="1">
      <alignment horizontal="center" vertical="center" wrapText="1"/>
    </xf>
    <xf numFmtId="218" fontId="5" fillId="30" borderId="3" xfId="237" applyNumberFormat="1" applyFont="1" applyFill="1" applyBorder="1" applyAlignment="1">
      <alignment horizontal="center" vertical="center" wrapText="1"/>
    </xf>
    <xf numFmtId="218" fontId="5" fillId="0" borderId="3" xfId="237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20" fontId="4" fillId="0" borderId="3" xfId="0" applyNumberFormat="1" applyFont="1" applyFill="1" applyBorder="1" applyAlignment="1">
      <alignment horizontal="center" vertical="center" wrapText="1"/>
    </xf>
    <xf numFmtId="220" fontId="5" fillId="0" borderId="3" xfId="0" applyNumberFormat="1" applyFont="1" applyFill="1" applyBorder="1" applyAlignment="1">
      <alignment horizontal="center" vertical="center" wrapText="1"/>
    </xf>
    <xf numFmtId="220" fontId="4" fillId="27" borderId="3" xfId="0" applyNumberFormat="1" applyFont="1" applyFill="1" applyBorder="1" applyAlignment="1">
      <alignment horizontal="center" vertical="center" wrapText="1"/>
    </xf>
    <xf numFmtId="220" fontId="5" fillId="30" borderId="3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wrapText="1" shrinkToFit="1"/>
    </xf>
    <xf numFmtId="0" fontId="4" fillId="0" borderId="14" xfId="0" applyFont="1" applyFill="1" applyBorder="1" applyAlignment="1">
      <alignment horizontal="left" vertical="center" wrapText="1" shrinkToFit="1"/>
    </xf>
    <xf numFmtId="0" fontId="4" fillId="0" borderId="14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237" applyNumberFormat="1" applyFont="1" applyFill="1" applyBorder="1" applyAlignment="1">
      <alignment horizontal="center" vertical="center" wrapText="1"/>
    </xf>
    <xf numFmtId="0" fontId="4" fillId="0" borderId="28" xfId="237" applyNumberFormat="1" applyFont="1" applyFill="1" applyBorder="1" applyAlignment="1">
      <alignment horizontal="center" vertical="center" wrapText="1"/>
    </xf>
    <xf numFmtId="0" fontId="4" fillId="0" borderId="29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97" fontId="5" fillId="0" borderId="0" xfId="0" applyNumberFormat="1" applyFont="1" applyFill="1" applyBorder="1" applyAlignment="1">
      <alignment horizontal="center" vertical="center" wrapText="1"/>
    </xf>
    <xf numFmtId="197" fontId="5" fillId="0" borderId="0" xfId="0" quotePrefix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97" fontId="5" fillId="0" borderId="0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5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4" fillId="0" borderId="0" xfId="237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18" fontId="5" fillId="0" borderId="14" xfId="0" applyNumberFormat="1" applyFont="1" applyFill="1" applyBorder="1" applyAlignment="1">
      <alignment horizontal="center" vertical="center" wrapText="1"/>
    </xf>
    <xf numFmtId="218" fontId="5" fillId="0" borderId="17" xfId="0" applyNumberFormat="1" applyFont="1" applyFill="1" applyBorder="1" applyAlignment="1">
      <alignment horizontal="center" vertical="center" wrapText="1"/>
    </xf>
    <xf numFmtId="218" fontId="4" fillId="30" borderId="14" xfId="0" applyNumberFormat="1" applyFont="1" applyFill="1" applyBorder="1" applyAlignment="1">
      <alignment horizontal="center" vertical="center" wrapText="1"/>
    </xf>
    <xf numFmtId="218" fontId="4" fillId="30" borderId="17" xfId="0" applyNumberFormat="1" applyFont="1" applyFill="1" applyBorder="1" applyAlignment="1">
      <alignment horizontal="center" vertical="center" wrapText="1"/>
    </xf>
    <xf numFmtId="218" fontId="4" fillId="30" borderId="16" xfId="0" applyNumberFormat="1" applyFont="1" applyFill="1" applyBorder="1" applyAlignment="1">
      <alignment horizontal="center" vertical="center" wrapText="1"/>
    </xf>
    <xf numFmtId="220" fontId="5" fillId="0" borderId="14" xfId="291" applyNumberFormat="1" applyFont="1" applyFill="1" applyBorder="1" applyAlignment="1">
      <alignment horizontal="center" vertical="center" wrapText="1"/>
    </xf>
    <xf numFmtId="220" fontId="5" fillId="0" borderId="16" xfId="291" applyNumberFormat="1" applyFont="1" applyFill="1" applyBorder="1" applyAlignment="1">
      <alignment horizontal="center" vertical="center" wrapText="1"/>
    </xf>
    <xf numFmtId="220" fontId="4" fillId="0" borderId="14" xfId="291" applyNumberFormat="1" applyFont="1" applyFill="1" applyBorder="1" applyAlignment="1">
      <alignment horizontal="center" vertical="center" wrapText="1"/>
    </xf>
    <xf numFmtId="220" fontId="4" fillId="0" borderId="16" xfId="291" applyNumberFormat="1" applyFont="1" applyFill="1" applyBorder="1" applyAlignment="1">
      <alignment horizontal="center" vertical="center" wrapText="1"/>
    </xf>
    <xf numFmtId="220" fontId="4" fillId="0" borderId="3" xfId="0" applyNumberFormat="1" applyFont="1" applyFill="1" applyBorder="1" applyAlignment="1">
      <alignment horizontal="center" vertical="center" wrapText="1"/>
    </xf>
    <xf numFmtId="220" fontId="5" fillId="0" borderId="3" xfId="0" applyNumberFormat="1" applyFont="1" applyFill="1" applyBorder="1" applyAlignment="1">
      <alignment horizontal="center" vertical="center" wrapText="1"/>
    </xf>
    <xf numFmtId="218" fontId="5" fillId="0" borderId="16" xfId="0" applyNumberFormat="1" applyFont="1" applyFill="1" applyBorder="1" applyAlignment="1">
      <alignment horizontal="center" vertical="center" wrapText="1"/>
    </xf>
    <xf numFmtId="218" fontId="5" fillId="30" borderId="14" xfId="0" applyNumberFormat="1" applyFont="1" applyFill="1" applyBorder="1" applyAlignment="1">
      <alignment horizontal="center" vertical="center" wrapText="1"/>
    </xf>
    <xf numFmtId="218" fontId="5" fillId="30" borderId="17" xfId="0" applyNumberFormat="1" applyFont="1" applyFill="1" applyBorder="1" applyAlignment="1">
      <alignment horizontal="center" vertical="center" wrapText="1"/>
    </xf>
    <xf numFmtId="218" fontId="5" fillId="30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219" fontId="4" fillId="0" borderId="14" xfId="0" applyNumberFormat="1" applyFont="1" applyFill="1" applyBorder="1" applyAlignment="1">
      <alignment horizontal="center" vertical="center" wrapText="1"/>
    </xf>
    <xf numFmtId="219" fontId="4" fillId="0" borderId="17" xfId="0" applyNumberFormat="1" applyFont="1" applyFill="1" applyBorder="1" applyAlignment="1">
      <alignment horizontal="center" vertical="center" wrapText="1"/>
    </xf>
    <xf numFmtId="219" fontId="4" fillId="0" borderId="16" xfId="0" applyNumberFormat="1" applyFont="1" applyFill="1" applyBorder="1" applyAlignment="1">
      <alignment horizontal="center" vertical="center" wrapText="1"/>
    </xf>
    <xf numFmtId="219" fontId="5" fillId="0" borderId="14" xfId="0" applyNumberFormat="1" applyFont="1" applyFill="1" applyBorder="1" applyAlignment="1">
      <alignment horizontal="center" vertical="center" wrapText="1"/>
    </xf>
    <xf numFmtId="219" fontId="5" fillId="0" borderId="17" xfId="0" applyNumberFormat="1" applyFont="1" applyFill="1" applyBorder="1" applyAlignment="1">
      <alignment horizontal="center" vertical="center" wrapText="1"/>
    </xf>
    <xf numFmtId="219" fontId="5" fillId="0" borderId="16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219" fontId="4" fillId="30" borderId="14" xfId="0" applyNumberFormat="1" applyFont="1" applyFill="1" applyBorder="1" applyAlignment="1">
      <alignment horizontal="center" vertical="center" wrapText="1"/>
    </xf>
    <xf numFmtId="219" fontId="4" fillId="30" borderId="17" xfId="0" applyNumberFormat="1" applyFont="1" applyFill="1" applyBorder="1" applyAlignment="1">
      <alignment horizontal="center" vertical="center" wrapText="1"/>
    </xf>
    <xf numFmtId="219" fontId="4" fillId="30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220" fontId="7" fillId="0" borderId="14" xfId="291" applyNumberFormat="1" applyFont="1" applyFill="1" applyBorder="1" applyAlignment="1">
      <alignment horizontal="center" vertical="center" wrapText="1"/>
    </xf>
    <xf numFmtId="220" fontId="7" fillId="0" borderId="16" xfId="291" applyNumberFormat="1" applyFont="1" applyFill="1" applyBorder="1" applyAlignment="1">
      <alignment horizontal="center" vertical="center" wrapText="1"/>
    </xf>
    <xf numFmtId="220" fontId="7" fillId="0" borderId="3" xfId="0" applyNumberFormat="1" applyFont="1" applyFill="1" applyBorder="1" applyAlignment="1">
      <alignment horizontal="center" vertical="center" wrapText="1"/>
    </xf>
    <xf numFmtId="218" fontId="7" fillId="0" borderId="14" xfId="0" applyNumberFormat="1" applyFont="1" applyFill="1" applyBorder="1" applyAlignment="1">
      <alignment horizontal="center" vertical="center" wrapText="1"/>
    </xf>
    <xf numFmtId="218" fontId="7" fillId="0" borderId="17" xfId="0" applyNumberFormat="1" applyFont="1" applyFill="1" applyBorder="1" applyAlignment="1">
      <alignment horizontal="center" vertical="center" wrapText="1"/>
    </xf>
    <xf numFmtId="218" fontId="7" fillId="0" borderId="1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49" fontId="7" fillId="0" borderId="14" xfId="0" applyNumberFormat="1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vertical="center" wrapText="1"/>
    </xf>
    <xf numFmtId="49" fontId="5" fillId="0" borderId="16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218" fontId="4" fillId="0" borderId="14" xfId="0" applyNumberFormat="1" applyFont="1" applyFill="1" applyBorder="1" applyAlignment="1">
      <alignment horizontal="center" vertical="center" wrapText="1"/>
    </xf>
    <xf numFmtId="218" fontId="4" fillId="0" borderId="17" xfId="0" applyNumberFormat="1" applyFont="1" applyFill="1" applyBorder="1" applyAlignment="1">
      <alignment horizontal="center" vertical="center" wrapText="1"/>
    </xf>
    <xf numFmtId="218" fontId="4" fillId="0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218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218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218" fontId="5" fillId="0" borderId="32" xfId="0" applyNumberFormat="1" applyFont="1" applyFill="1" applyBorder="1" applyAlignment="1">
      <alignment horizontal="center" vertical="center" wrapText="1"/>
    </xf>
    <xf numFmtId="218" fontId="5" fillId="0" borderId="33" xfId="0" applyNumberFormat="1" applyFont="1" applyFill="1" applyBorder="1" applyAlignment="1">
      <alignment horizontal="center" vertical="center" wrapText="1"/>
    </xf>
    <xf numFmtId="218" fontId="5" fillId="0" borderId="30" xfId="0" applyNumberFormat="1" applyFont="1" applyFill="1" applyBorder="1" applyAlignment="1">
      <alignment horizontal="center" vertical="center" wrapText="1"/>
    </xf>
    <xf numFmtId="218" fontId="5" fillId="0" borderId="3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218" fontId="5" fillId="30" borderId="30" xfId="0" applyNumberFormat="1" applyFont="1" applyFill="1" applyBorder="1" applyAlignment="1">
      <alignment horizontal="center" vertical="center" wrapText="1"/>
    </xf>
    <xf numFmtId="218" fontId="5" fillId="30" borderId="3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left" vertical="center" wrapText="1" shrinkToFit="1"/>
    </xf>
    <xf numFmtId="0" fontId="11" fillId="0" borderId="16" xfId="0" applyNumberFormat="1" applyFont="1" applyFill="1" applyBorder="1" applyAlignment="1">
      <alignment horizontal="left" vertical="center" wrapText="1" shrinkToFit="1"/>
    </xf>
    <xf numFmtId="0" fontId="4" fillId="0" borderId="17" xfId="0" applyFont="1" applyFill="1" applyBorder="1" applyAlignment="1">
      <alignment horizontal="left" vertical="center" wrapText="1" shrinkToFit="1"/>
    </xf>
    <xf numFmtId="0" fontId="4" fillId="0" borderId="16" xfId="0" applyFont="1" applyFill="1" applyBorder="1" applyAlignment="1">
      <alignment horizontal="left" vertical="center" wrapText="1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 shrinkToFit="1"/>
    </xf>
    <xf numFmtId="3" fontId="11" fillId="0" borderId="16" xfId="0" applyNumberFormat="1" applyFont="1" applyFill="1" applyBorder="1" applyAlignment="1">
      <alignment horizontal="center" vertical="center" wrapText="1" shrinkToFit="1"/>
    </xf>
    <xf numFmtId="49" fontId="11" fillId="0" borderId="14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wrapText="1" shrinkToFi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4" fillId="0" borderId="17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3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5" fillId="0" borderId="17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7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218" fontId="4" fillId="30" borderId="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center" vertical="center" wrapText="1"/>
    </xf>
    <xf numFmtId="196" fontId="4" fillId="0" borderId="0" xfId="0" applyNumberFormat="1" applyFont="1" applyFill="1" applyBorder="1" applyAlignment="1">
      <alignment horizontal="center" vertical="center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" xfId="29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501"/>
  <sheetViews>
    <sheetView tabSelected="1" view="pageBreakPreview" topLeftCell="A122" zoomScale="85" zoomScaleNormal="50" zoomScaleSheetLayoutView="85" workbookViewId="0">
      <selection activeCell="E149" sqref="E149"/>
    </sheetView>
  </sheetViews>
  <sheetFormatPr defaultRowHeight="18.75"/>
  <cols>
    <col min="1" max="1" width="86.140625" style="3" customWidth="1"/>
    <col min="2" max="2" width="17.140625" style="24" customWidth="1"/>
    <col min="3" max="6" width="30.7109375" style="24" customWidth="1"/>
    <col min="7" max="7" width="25.7109375" style="24" customWidth="1"/>
    <col min="8" max="8" width="21.7109375" style="24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B1" s="21"/>
      <c r="C1" s="21"/>
      <c r="D1" s="21"/>
      <c r="E1" s="3"/>
      <c r="F1" s="241" t="s">
        <v>160</v>
      </c>
      <c r="G1" s="241"/>
      <c r="H1" s="241"/>
      <c r="I1" s="115"/>
      <c r="J1" s="115"/>
      <c r="K1" s="115"/>
      <c r="L1" s="115"/>
    </row>
    <row r="2" spans="1:12" ht="18.75" customHeight="1">
      <c r="A2" s="79"/>
      <c r="E2" s="3"/>
      <c r="F2" s="241" t="s">
        <v>91</v>
      </c>
      <c r="G2" s="241"/>
      <c r="H2" s="241"/>
      <c r="I2" s="115"/>
      <c r="J2" s="115"/>
      <c r="K2" s="115"/>
      <c r="L2" s="115"/>
    </row>
    <row r="3" spans="1:12" ht="18.75" customHeight="1">
      <c r="A3" s="24"/>
      <c r="E3" s="78"/>
      <c r="F3" s="241" t="s">
        <v>173</v>
      </c>
      <c r="G3" s="241"/>
      <c r="H3" s="241"/>
      <c r="I3" s="115"/>
      <c r="J3" s="115"/>
      <c r="K3" s="115"/>
      <c r="L3" s="115"/>
    </row>
    <row r="4" spans="1:12" ht="18.75" customHeight="1">
      <c r="A4" s="24"/>
      <c r="E4" s="78"/>
      <c r="F4" s="241" t="s">
        <v>174</v>
      </c>
      <c r="G4" s="241"/>
      <c r="H4" s="241"/>
      <c r="I4" s="115"/>
      <c r="J4" s="115"/>
      <c r="K4" s="115"/>
      <c r="L4" s="115"/>
    </row>
    <row r="5" spans="1:12" ht="18.75" customHeight="1">
      <c r="A5" s="24"/>
      <c r="E5" s="78"/>
      <c r="F5" s="111" t="s">
        <v>439</v>
      </c>
      <c r="G5" s="78"/>
      <c r="I5" s="115"/>
      <c r="J5" s="115"/>
      <c r="K5" s="115"/>
      <c r="L5" s="115"/>
    </row>
    <row r="6" spans="1:12" ht="18.75" customHeight="1">
      <c r="A6" s="24"/>
      <c r="E6" s="78"/>
      <c r="F6" s="78"/>
      <c r="G6" s="78"/>
      <c r="I6" s="115"/>
      <c r="J6" s="115"/>
      <c r="K6" s="115"/>
      <c r="L6" s="115"/>
    </row>
    <row r="7" spans="1:12" ht="18.75" customHeight="1">
      <c r="A7" s="24"/>
      <c r="E7" s="78"/>
      <c r="F7" s="78"/>
      <c r="G7" s="78"/>
      <c r="I7" s="115"/>
      <c r="J7" s="115"/>
      <c r="K7" s="115"/>
      <c r="L7" s="115"/>
    </row>
    <row r="8" spans="1:12">
      <c r="A8" s="77"/>
      <c r="B8" s="161"/>
      <c r="C8" s="161"/>
      <c r="D8" s="161"/>
      <c r="E8" s="161"/>
      <c r="F8" s="162"/>
      <c r="G8" s="6"/>
      <c r="H8" s="6" t="s">
        <v>420</v>
      </c>
    </row>
    <row r="9" spans="1:12" ht="20.100000000000001" customHeight="1">
      <c r="A9" s="75"/>
      <c r="B9" s="233"/>
      <c r="C9" s="233"/>
      <c r="D9" s="233"/>
      <c r="E9" s="233"/>
      <c r="F9" s="76"/>
      <c r="G9" s="41" t="s">
        <v>115</v>
      </c>
      <c r="H9" s="6">
        <v>2021</v>
      </c>
    </row>
    <row r="10" spans="1:12" ht="20.100000000000001" customHeight="1">
      <c r="A10" s="80" t="s">
        <v>14</v>
      </c>
      <c r="B10" s="233" t="s">
        <v>461</v>
      </c>
      <c r="C10" s="233"/>
      <c r="D10" s="233"/>
      <c r="E10" s="233"/>
      <c r="F10" s="82"/>
      <c r="G10" s="14" t="s">
        <v>110</v>
      </c>
      <c r="H10" s="6" t="s">
        <v>462</v>
      </c>
    </row>
    <row r="11" spans="1:12" ht="20.100000000000001" customHeight="1">
      <c r="A11" s="75" t="s">
        <v>15</v>
      </c>
      <c r="B11" s="233" t="s">
        <v>463</v>
      </c>
      <c r="C11" s="233"/>
      <c r="D11" s="233"/>
      <c r="E11" s="233"/>
      <c r="F11" s="76"/>
      <c r="G11" s="14" t="s">
        <v>109</v>
      </c>
      <c r="H11" s="6">
        <v>140</v>
      </c>
    </row>
    <row r="12" spans="1:12" ht="20.100000000000001" customHeight="1">
      <c r="A12" s="75" t="s">
        <v>20</v>
      </c>
      <c r="B12" s="233" t="s">
        <v>464</v>
      </c>
      <c r="C12" s="233"/>
      <c r="D12" s="233"/>
      <c r="E12" s="233"/>
      <c r="F12" s="76"/>
      <c r="G12" s="14" t="s">
        <v>108</v>
      </c>
      <c r="H12" s="6" t="s">
        <v>465</v>
      </c>
    </row>
    <row r="13" spans="1:12" ht="20.100000000000001" customHeight="1">
      <c r="A13" s="160" t="s">
        <v>440</v>
      </c>
      <c r="B13" s="233" t="s">
        <v>466</v>
      </c>
      <c r="C13" s="233"/>
      <c r="D13" s="233"/>
      <c r="E13" s="233"/>
      <c r="F13" s="82"/>
      <c r="G13" s="14" t="s">
        <v>9</v>
      </c>
      <c r="H13" s="6" t="s">
        <v>467</v>
      </c>
    </row>
    <row r="14" spans="1:12" ht="20.100000000000001" customHeight="1">
      <c r="A14" s="80" t="s">
        <v>17</v>
      </c>
      <c r="B14" s="233" t="s">
        <v>468</v>
      </c>
      <c r="C14" s="233"/>
      <c r="D14" s="233"/>
      <c r="E14" s="233"/>
      <c r="F14" s="82"/>
      <c r="G14" s="14" t="s">
        <v>8</v>
      </c>
      <c r="H14" s="6" t="s">
        <v>469</v>
      </c>
    </row>
    <row r="15" spans="1:12" ht="20.100000000000001" customHeight="1">
      <c r="A15" s="80" t="s">
        <v>16</v>
      </c>
      <c r="B15" s="233" t="s">
        <v>470</v>
      </c>
      <c r="C15" s="233"/>
      <c r="D15" s="233"/>
      <c r="E15" s="233"/>
      <c r="F15" s="82"/>
      <c r="G15" s="14" t="s">
        <v>10</v>
      </c>
      <c r="H15" s="6" t="s">
        <v>471</v>
      </c>
    </row>
    <row r="16" spans="1:12" ht="20.100000000000001" customHeight="1">
      <c r="A16" s="80" t="s">
        <v>354</v>
      </c>
      <c r="B16" s="233"/>
      <c r="C16" s="233"/>
      <c r="D16" s="233"/>
      <c r="E16" s="233"/>
      <c r="F16" s="233" t="s">
        <v>135</v>
      </c>
      <c r="G16" s="243"/>
      <c r="H16" s="7"/>
    </row>
    <row r="17" spans="1:8" ht="20.100000000000001" customHeight="1">
      <c r="A17" s="80" t="s">
        <v>21</v>
      </c>
      <c r="B17" s="233" t="s">
        <v>472</v>
      </c>
      <c r="C17" s="233"/>
      <c r="D17" s="233"/>
      <c r="E17" s="233"/>
      <c r="F17" s="233" t="s">
        <v>136</v>
      </c>
      <c r="G17" s="242"/>
      <c r="H17" s="7"/>
    </row>
    <row r="18" spans="1:8" ht="20.100000000000001" customHeight="1">
      <c r="A18" s="80" t="s">
        <v>90</v>
      </c>
      <c r="B18" s="233">
        <v>109</v>
      </c>
      <c r="C18" s="233"/>
      <c r="D18" s="233"/>
      <c r="E18" s="233"/>
      <c r="F18" s="81"/>
      <c r="G18" s="81"/>
      <c r="H18" s="163"/>
    </row>
    <row r="19" spans="1:8" ht="20.100000000000001" customHeight="1">
      <c r="A19" s="75" t="s">
        <v>11</v>
      </c>
      <c r="B19" s="233" t="s">
        <v>473</v>
      </c>
      <c r="C19" s="233"/>
      <c r="D19" s="233"/>
      <c r="E19" s="233"/>
      <c r="F19" s="77"/>
      <c r="G19" s="77"/>
      <c r="H19" s="161"/>
    </row>
    <row r="20" spans="1:8" ht="20.100000000000001" customHeight="1">
      <c r="A20" s="80" t="s">
        <v>12</v>
      </c>
      <c r="B20" s="233" t="s">
        <v>474</v>
      </c>
      <c r="C20" s="233"/>
      <c r="D20" s="233"/>
      <c r="E20" s="233"/>
      <c r="F20" s="81"/>
      <c r="G20" s="81"/>
      <c r="H20" s="163"/>
    </row>
    <row r="21" spans="1:8" ht="20.100000000000001" customHeight="1">
      <c r="A21" s="75" t="s">
        <v>13</v>
      </c>
      <c r="B21" s="233" t="s">
        <v>475</v>
      </c>
      <c r="C21" s="233"/>
      <c r="D21" s="233"/>
      <c r="E21" s="233"/>
      <c r="F21" s="77"/>
      <c r="G21" s="77"/>
      <c r="H21" s="161"/>
    </row>
    <row r="22" spans="1:8" ht="19.5" customHeight="1">
      <c r="A22" s="78"/>
      <c r="B22" s="3"/>
      <c r="C22" s="3"/>
      <c r="D22" s="3"/>
      <c r="E22" s="3"/>
      <c r="F22" s="3"/>
      <c r="G22" s="3"/>
    </row>
    <row r="23" spans="1:8" ht="19.5" customHeight="1">
      <c r="A23" s="231" t="s">
        <v>161</v>
      </c>
      <c r="B23" s="231"/>
      <c r="C23" s="231"/>
      <c r="D23" s="231"/>
      <c r="E23" s="231"/>
      <c r="F23" s="231"/>
      <c r="G23" s="231"/>
      <c r="H23" s="231"/>
    </row>
    <row r="24" spans="1:8">
      <c r="A24" s="231" t="s">
        <v>421</v>
      </c>
      <c r="B24" s="231"/>
      <c r="C24" s="231"/>
      <c r="D24" s="231"/>
      <c r="E24" s="231"/>
      <c r="F24" s="231"/>
      <c r="G24" s="231"/>
      <c r="H24" s="231"/>
    </row>
    <row r="25" spans="1:8">
      <c r="A25" s="231" t="s">
        <v>477</v>
      </c>
      <c r="B25" s="231"/>
      <c r="C25" s="231"/>
      <c r="D25" s="231"/>
      <c r="E25" s="231"/>
      <c r="F25" s="231"/>
      <c r="G25" s="231"/>
      <c r="H25" s="231"/>
    </row>
    <row r="26" spans="1:8">
      <c r="A26" s="224" t="s">
        <v>456</v>
      </c>
      <c r="B26" s="224"/>
      <c r="C26" s="224"/>
      <c r="D26" s="224"/>
      <c r="E26" s="224"/>
      <c r="F26" s="224"/>
      <c r="G26" s="224"/>
      <c r="H26" s="224"/>
    </row>
    <row r="27" spans="1:8" ht="9" customHeight="1">
      <c r="A27" s="12"/>
      <c r="B27" s="12"/>
      <c r="C27" s="12"/>
      <c r="D27" s="12"/>
      <c r="E27" s="12"/>
      <c r="F27" s="12"/>
      <c r="G27" s="12"/>
      <c r="H27" s="12"/>
    </row>
    <row r="28" spans="1:8">
      <c r="A28" s="231" t="s">
        <v>142</v>
      </c>
      <c r="B28" s="231"/>
      <c r="C28" s="231"/>
      <c r="D28" s="231"/>
      <c r="E28" s="231"/>
      <c r="F28" s="231"/>
      <c r="G28" s="231"/>
      <c r="H28" s="231"/>
    </row>
    <row r="29" spans="1:8" ht="12" customHeight="1">
      <c r="B29" s="26"/>
      <c r="C29" s="26"/>
      <c r="D29" s="26"/>
      <c r="E29" s="26"/>
      <c r="F29" s="26"/>
      <c r="G29" s="26"/>
      <c r="H29" s="4"/>
    </row>
    <row r="30" spans="1:8" ht="43.5" customHeight="1">
      <c r="A30" s="240" t="s">
        <v>191</v>
      </c>
      <c r="B30" s="232" t="s">
        <v>18</v>
      </c>
      <c r="C30" s="232" t="s">
        <v>158</v>
      </c>
      <c r="D30" s="232"/>
      <c r="E30" s="230" t="s">
        <v>457</v>
      </c>
      <c r="F30" s="230"/>
      <c r="G30" s="230"/>
      <c r="H30" s="230"/>
    </row>
    <row r="31" spans="1:8" ht="44.25" customHeight="1">
      <c r="A31" s="240"/>
      <c r="B31" s="232"/>
      <c r="C31" s="7" t="s">
        <v>178</v>
      </c>
      <c r="D31" s="7" t="s">
        <v>179</v>
      </c>
      <c r="E31" s="147" t="s">
        <v>180</v>
      </c>
      <c r="F31" s="148" t="s">
        <v>168</v>
      </c>
      <c r="G31" s="73" t="s">
        <v>186</v>
      </c>
      <c r="H31" s="73" t="s">
        <v>187</v>
      </c>
    </row>
    <row r="32" spans="1:8" ht="19.5" thickBot="1">
      <c r="A32" s="6">
        <v>1</v>
      </c>
      <c r="B32" s="7">
        <v>2</v>
      </c>
      <c r="C32" s="6">
        <v>3</v>
      </c>
      <c r="D32" s="7">
        <v>4</v>
      </c>
      <c r="E32" s="6">
        <v>5</v>
      </c>
      <c r="F32" s="7">
        <v>6</v>
      </c>
      <c r="G32" s="6">
        <v>7</v>
      </c>
      <c r="H32" s="7">
        <v>8</v>
      </c>
    </row>
    <row r="33" spans="1:8" s="5" customFormat="1" ht="19.5" thickBot="1">
      <c r="A33" s="217" t="s">
        <v>83</v>
      </c>
      <c r="B33" s="218"/>
      <c r="C33" s="218"/>
      <c r="D33" s="218"/>
      <c r="E33" s="218"/>
      <c r="F33" s="218"/>
      <c r="G33" s="218"/>
      <c r="H33" s="219"/>
    </row>
    <row r="34" spans="1:8" s="5" customFormat="1" ht="20.100000000000001" customHeight="1">
      <c r="A34" s="151" t="s">
        <v>143</v>
      </c>
      <c r="B34" s="152">
        <v>1000</v>
      </c>
      <c r="C34" s="172">
        <v>22183</v>
      </c>
      <c r="D34" s="172">
        <v>30501</v>
      </c>
      <c r="E34" s="172">
        <v>23162</v>
      </c>
      <c r="F34" s="172">
        <v>30501</v>
      </c>
      <c r="G34" s="172">
        <v>7339</v>
      </c>
      <c r="H34" s="172">
        <v>131.69999999999999</v>
      </c>
    </row>
    <row r="35" spans="1:8" s="5" customFormat="1" ht="20.100000000000001" customHeight="1">
      <c r="A35" s="87" t="s">
        <v>127</v>
      </c>
      <c r="B35" s="7">
        <v>1010</v>
      </c>
      <c r="C35" s="164">
        <v>-12032</v>
      </c>
      <c r="D35" s="164">
        <v>-16850</v>
      </c>
      <c r="E35" s="164">
        <v>-13799</v>
      </c>
      <c r="F35" s="164">
        <v>-16850</v>
      </c>
      <c r="G35" s="173">
        <v>3051</v>
      </c>
      <c r="H35" s="173">
        <v>122.1</v>
      </c>
    </row>
    <row r="36" spans="1:8" s="5" customFormat="1" ht="20.100000000000001" customHeight="1">
      <c r="A36" s="88" t="s">
        <v>181</v>
      </c>
      <c r="B36" s="150">
        <v>1020</v>
      </c>
      <c r="C36" s="165">
        <v>10151</v>
      </c>
      <c r="D36" s="165">
        <v>13651</v>
      </c>
      <c r="E36" s="165">
        <v>9363</v>
      </c>
      <c r="F36" s="165">
        <v>13651</v>
      </c>
      <c r="G36" s="172">
        <v>4288</v>
      </c>
      <c r="H36" s="172">
        <v>145.80000000000001</v>
      </c>
    </row>
    <row r="37" spans="1:8" s="5" customFormat="1" ht="20.100000000000001" customHeight="1">
      <c r="A37" s="87" t="s">
        <v>153</v>
      </c>
      <c r="B37" s="9">
        <v>1030</v>
      </c>
      <c r="C37" s="164">
        <v>-9614</v>
      </c>
      <c r="D37" s="164">
        <v>-13133</v>
      </c>
      <c r="E37" s="164">
        <v>-9019.7999999999993</v>
      </c>
      <c r="F37" s="164">
        <v>-13133</v>
      </c>
      <c r="G37" s="173">
        <v>4113.2</v>
      </c>
      <c r="H37" s="173">
        <v>145.6</v>
      </c>
    </row>
    <row r="38" spans="1:8" s="5" customFormat="1" ht="20.100000000000001" customHeight="1">
      <c r="A38" s="8" t="s">
        <v>92</v>
      </c>
      <c r="B38" s="9">
        <v>1031</v>
      </c>
      <c r="C38" s="164">
        <v>0</v>
      </c>
      <c r="D38" s="164">
        <v>0</v>
      </c>
      <c r="E38" s="164">
        <v>0</v>
      </c>
      <c r="F38" s="164">
        <v>0</v>
      </c>
      <c r="G38" s="173">
        <v>0</v>
      </c>
      <c r="H38" s="173">
        <v>0</v>
      </c>
    </row>
    <row r="39" spans="1:8" s="5" customFormat="1" ht="20.100000000000001" customHeight="1">
      <c r="A39" s="8" t="s">
        <v>145</v>
      </c>
      <c r="B39" s="9">
        <v>1032</v>
      </c>
      <c r="C39" s="164">
        <v>0</v>
      </c>
      <c r="D39" s="164">
        <v>0</v>
      </c>
      <c r="E39" s="164">
        <v>0</v>
      </c>
      <c r="F39" s="164">
        <v>0</v>
      </c>
      <c r="G39" s="173">
        <v>0</v>
      </c>
      <c r="H39" s="173">
        <v>0</v>
      </c>
    </row>
    <row r="40" spans="1:8" s="5" customFormat="1" ht="20.100000000000001" customHeight="1">
      <c r="A40" s="8" t="s">
        <v>54</v>
      </c>
      <c r="B40" s="9">
        <v>1033</v>
      </c>
      <c r="C40" s="164">
        <v>0</v>
      </c>
      <c r="D40" s="164">
        <v>0</v>
      </c>
      <c r="E40" s="164">
        <v>0</v>
      </c>
      <c r="F40" s="164">
        <v>0</v>
      </c>
      <c r="G40" s="173">
        <v>0</v>
      </c>
      <c r="H40" s="173">
        <v>0</v>
      </c>
    </row>
    <row r="41" spans="1:8" s="5" customFormat="1" ht="20.100000000000001" customHeight="1">
      <c r="A41" s="8" t="s">
        <v>22</v>
      </c>
      <c r="B41" s="9">
        <v>1034</v>
      </c>
      <c r="C41" s="164">
        <v>0</v>
      </c>
      <c r="D41" s="164">
        <v>0</v>
      </c>
      <c r="E41" s="164">
        <v>0</v>
      </c>
      <c r="F41" s="164">
        <v>0</v>
      </c>
      <c r="G41" s="173">
        <v>0</v>
      </c>
      <c r="H41" s="173">
        <v>0</v>
      </c>
    </row>
    <row r="42" spans="1:8" s="5" customFormat="1" ht="20.100000000000001" customHeight="1">
      <c r="A42" s="8" t="s">
        <v>23</v>
      </c>
      <c r="B42" s="9">
        <v>1035</v>
      </c>
      <c r="C42" s="164">
        <v>0</v>
      </c>
      <c r="D42" s="164">
        <v>0</v>
      </c>
      <c r="E42" s="164">
        <v>0</v>
      </c>
      <c r="F42" s="164">
        <v>0</v>
      </c>
      <c r="G42" s="173">
        <v>0</v>
      </c>
      <c r="H42" s="173">
        <v>0</v>
      </c>
    </row>
    <row r="43" spans="1:8" s="5" customFormat="1" ht="20.100000000000001" customHeight="1">
      <c r="A43" s="87" t="s">
        <v>116</v>
      </c>
      <c r="B43" s="7">
        <v>1060</v>
      </c>
      <c r="C43" s="164">
        <v>-121</v>
      </c>
      <c r="D43" s="164">
        <v>-138</v>
      </c>
      <c r="E43" s="164">
        <v>-80</v>
      </c>
      <c r="F43" s="164">
        <v>-138</v>
      </c>
      <c r="G43" s="173">
        <v>58</v>
      </c>
      <c r="H43" s="173">
        <v>172.5</v>
      </c>
    </row>
    <row r="44" spans="1:8" s="5" customFormat="1" ht="20.100000000000001" customHeight="1">
      <c r="A44" s="8" t="s">
        <v>223</v>
      </c>
      <c r="B44" s="9">
        <v>1070</v>
      </c>
      <c r="C44" s="173">
        <v>75</v>
      </c>
      <c r="D44" s="173">
        <v>58</v>
      </c>
      <c r="E44" s="173">
        <v>16</v>
      </c>
      <c r="F44" s="173">
        <v>58</v>
      </c>
      <c r="G44" s="173">
        <v>42</v>
      </c>
      <c r="H44" s="173">
        <v>362.5</v>
      </c>
    </row>
    <row r="45" spans="1:8" s="5" customFormat="1" ht="20.100000000000001" customHeight="1">
      <c r="A45" s="8" t="s">
        <v>150</v>
      </c>
      <c r="B45" s="9">
        <v>1071</v>
      </c>
      <c r="C45" s="173">
        <v>6.4</v>
      </c>
      <c r="D45" s="173">
        <v>12</v>
      </c>
      <c r="E45" s="173">
        <v>0</v>
      </c>
      <c r="F45" s="173">
        <v>12</v>
      </c>
      <c r="G45" s="173">
        <v>12</v>
      </c>
      <c r="H45" s="173">
        <v>0</v>
      </c>
    </row>
    <row r="46" spans="1:8" s="5" customFormat="1" ht="20.100000000000001" customHeight="1">
      <c r="A46" s="8" t="s">
        <v>224</v>
      </c>
      <c r="B46" s="9">
        <v>1072</v>
      </c>
      <c r="C46" s="173">
        <v>0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</row>
    <row r="47" spans="1:8" s="5" customFormat="1" ht="20.100000000000001" customHeight="1">
      <c r="A47" s="92" t="s">
        <v>225</v>
      </c>
      <c r="B47" s="9">
        <v>1080</v>
      </c>
      <c r="C47" s="164">
        <v>-218</v>
      </c>
      <c r="D47" s="164">
        <v>-189</v>
      </c>
      <c r="E47" s="164">
        <v>-60</v>
      </c>
      <c r="F47" s="164">
        <v>-189</v>
      </c>
      <c r="G47" s="173">
        <v>129</v>
      </c>
      <c r="H47" s="173">
        <v>315</v>
      </c>
    </row>
    <row r="48" spans="1:8" s="5" customFormat="1" ht="20.100000000000001" customHeight="1">
      <c r="A48" s="8" t="s">
        <v>150</v>
      </c>
      <c r="B48" s="9">
        <v>1081</v>
      </c>
      <c r="C48" s="164">
        <v>0</v>
      </c>
      <c r="D48" s="164">
        <v>0</v>
      </c>
      <c r="E48" s="164">
        <v>0</v>
      </c>
      <c r="F48" s="164">
        <v>0</v>
      </c>
      <c r="G48" s="173">
        <v>0</v>
      </c>
      <c r="H48" s="173">
        <v>0</v>
      </c>
    </row>
    <row r="49" spans="1:8" s="5" customFormat="1" ht="20.100000000000001" customHeight="1">
      <c r="A49" s="8" t="s">
        <v>226</v>
      </c>
      <c r="B49" s="9">
        <v>1082</v>
      </c>
      <c r="C49" s="164">
        <v>0</v>
      </c>
      <c r="D49" s="164">
        <v>0</v>
      </c>
      <c r="E49" s="164">
        <v>0</v>
      </c>
      <c r="F49" s="164">
        <v>0</v>
      </c>
      <c r="G49" s="173">
        <v>0</v>
      </c>
      <c r="H49" s="173">
        <v>0</v>
      </c>
    </row>
    <row r="50" spans="1:8" s="5" customFormat="1" ht="20.100000000000001" customHeight="1">
      <c r="A50" s="10" t="s">
        <v>4</v>
      </c>
      <c r="B50" s="150">
        <v>1100</v>
      </c>
      <c r="C50" s="165">
        <v>273</v>
      </c>
      <c r="D50" s="165">
        <v>249</v>
      </c>
      <c r="E50" s="165">
        <v>219.2</v>
      </c>
      <c r="F50" s="165">
        <v>249</v>
      </c>
      <c r="G50" s="172">
        <v>29.8</v>
      </c>
      <c r="H50" s="172">
        <v>113.6</v>
      </c>
    </row>
    <row r="51" spans="1:8" s="5" customFormat="1" ht="20.100000000000001" customHeight="1">
      <c r="A51" s="89" t="s">
        <v>117</v>
      </c>
      <c r="B51" s="150">
        <v>1310</v>
      </c>
      <c r="C51" s="166">
        <v>764.6</v>
      </c>
      <c r="D51" s="166">
        <v>874</v>
      </c>
      <c r="E51" s="166">
        <v>743.2</v>
      </c>
      <c r="F51" s="166">
        <v>874</v>
      </c>
      <c r="G51" s="172">
        <v>130.80000000000001</v>
      </c>
      <c r="H51" s="172">
        <v>117.6</v>
      </c>
    </row>
    <row r="52" spans="1:8" s="5" customFormat="1">
      <c r="A52" s="89" t="s">
        <v>155</v>
      </c>
      <c r="B52" s="150">
        <v>5010</v>
      </c>
      <c r="C52" s="167">
        <f>(C51/C34)*100</f>
        <v>3.4467835730063561</v>
      </c>
      <c r="D52" s="167">
        <f>(D51/D34)*100</f>
        <v>2.8654798203337597</v>
      </c>
      <c r="E52" s="167">
        <f>(E51/E34)*100</f>
        <v>3.208703911579311</v>
      </c>
      <c r="F52" s="167">
        <v>2.9</v>
      </c>
      <c r="G52" s="172">
        <v>-0.3</v>
      </c>
      <c r="H52" s="172">
        <v>90.6</v>
      </c>
    </row>
    <row r="53" spans="1:8" s="5" customFormat="1" ht="20.100000000000001" customHeight="1">
      <c r="A53" s="8" t="s">
        <v>227</v>
      </c>
      <c r="B53" s="9">
        <v>1110</v>
      </c>
      <c r="C53" s="173">
        <v>0</v>
      </c>
      <c r="D53" s="173">
        <v>0</v>
      </c>
      <c r="E53" s="173">
        <v>0</v>
      </c>
      <c r="F53" s="173">
        <v>0</v>
      </c>
      <c r="G53" s="173">
        <v>0</v>
      </c>
      <c r="H53" s="173">
        <v>0</v>
      </c>
    </row>
    <row r="54" spans="1:8" s="5" customFormat="1">
      <c r="A54" s="8" t="s">
        <v>228</v>
      </c>
      <c r="B54" s="9">
        <v>1120</v>
      </c>
      <c r="C54" s="164">
        <v>0</v>
      </c>
      <c r="D54" s="164">
        <v>0</v>
      </c>
      <c r="E54" s="164">
        <v>0</v>
      </c>
      <c r="F54" s="164">
        <v>0</v>
      </c>
      <c r="G54" s="173">
        <v>0</v>
      </c>
      <c r="H54" s="173">
        <v>0</v>
      </c>
    </row>
    <row r="55" spans="1:8" s="5" customFormat="1" ht="20.100000000000001" customHeight="1">
      <c r="A55" s="8" t="s">
        <v>229</v>
      </c>
      <c r="B55" s="9">
        <v>1130</v>
      </c>
      <c r="C55" s="173">
        <v>0</v>
      </c>
      <c r="D55" s="173">
        <v>0</v>
      </c>
      <c r="E55" s="173">
        <v>0</v>
      </c>
      <c r="F55" s="173">
        <v>0</v>
      </c>
      <c r="G55" s="173">
        <v>0</v>
      </c>
      <c r="H55" s="173">
        <v>0</v>
      </c>
    </row>
    <row r="56" spans="1:8" s="5" customFormat="1" ht="20.100000000000001" customHeight="1">
      <c r="A56" s="8" t="s">
        <v>230</v>
      </c>
      <c r="B56" s="9">
        <v>1140</v>
      </c>
      <c r="C56" s="164">
        <v>0</v>
      </c>
      <c r="D56" s="164">
        <v>0</v>
      </c>
      <c r="E56" s="164">
        <v>0</v>
      </c>
      <c r="F56" s="164">
        <v>0</v>
      </c>
      <c r="G56" s="173">
        <v>0</v>
      </c>
      <c r="H56" s="173">
        <v>0</v>
      </c>
    </row>
    <row r="57" spans="1:8" s="5" customFormat="1" ht="20.100000000000001" customHeight="1">
      <c r="A57" s="8" t="s">
        <v>246</v>
      </c>
      <c r="B57" s="9">
        <v>1150</v>
      </c>
      <c r="C57" s="173">
        <v>0</v>
      </c>
      <c r="D57" s="173">
        <v>0</v>
      </c>
      <c r="E57" s="173">
        <v>0</v>
      </c>
      <c r="F57" s="173">
        <v>0</v>
      </c>
      <c r="G57" s="173">
        <v>0</v>
      </c>
      <c r="H57" s="173">
        <v>0</v>
      </c>
    </row>
    <row r="58" spans="1:8" s="5" customFormat="1" ht="20.100000000000001" customHeight="1">
      <c r="A58" s="8" t="s">
        <v>150</v>
      </c>
      <c r="B58" s="9">
        <v>1151</v>
      </c>
      <c r="C58" s="173">
        <v>0</v>
      </c>
      <c r="D58" s="173">
        <v>0</v>
      </c>
      <c r="E58" s="173">
        <v>0</v>
      </c>
      <c r="F58" s="173">
        <v>0</v>
      </c>
      <c r="G58" s="173">
        <v>0</v>
      </c>
      <c r="H58" s="173">
        <v>0</v>
      </c>
    </row>
    <row r="59" spans="1:8" s="5" customFormat="1" ht="20.100000000000001" customHeight="1">
      <c r="A59" s="8" t="s">
        <v>248</v>
      </c>
      <c r="B59" s="9">
        <v>1160</v>
      </c>
      <c r="C59" s="164">
        <v>0</v>
      </c>
      <c r="D59" s="164">
        <v>0</v>
      </c>
      <c r="E59" s="164">
        <v>0</v>
      </c>
      <c r="F59" s="164">
        <v>0</v>
      </c>
      <c r="G59" s="173">
        <v>0</v>
      </c>
      <c r="H59" s="173">
        <v>0</v>
      </c>
    </row>
    <row r="60" spans="1:8" s="5" customFormat="1" ht="20.100000000000001" customHeight="1">
      <c r="A60" s="8" t="s">
        <v>150</v>
      </c>
      <c r="B60" s="9">
        <v>1161</v>
      </c>
      <c r="C60" s="164">
        <v>0</v>
      </c>
      <c r="D60" s="164">
        <v>0</v>
      </c>
      <c r="E60" s="164">
        <v>0</v>
      </c>
      <c r="F60" s="164">
        <v>0</v>
      </c>
      <c r="G60" s="173">
        <v>0</v>
      </c>
      <c r="H60" s="173">
        <v>0</v>
      </c>
    </row>
    <row r="61" spans="1:8" s="5" customFormat="1" ht="20.100000000000001" customHeight="1">
      <c r="A61" s="89" t="s">
        <v>82</v>
      </c>
      <c r="B61" s="153">
        <v>1170</v>
      </c>
      <c r="C61" s="165">
        <v>273</v>
      </c>
      <c r="D61" s="165">
        <v>249</v>
      </c>
      <c r="E61" s="165">
        <v>219.2</v>
      </c>
      <c r="F61" s="165">
        <v>249</v>
      </c>
      <c r="G61" s="172">
        <v>29.8</v>
      </c>
      <c r="H61" s="172">
        <v>113.6</v>
      </c>
    </row>
    <row r="62" spans="1:8" s="5" customFormat="1" ht="20.100000000000001" customHeight="1">
      <c r="A62" s="8" t="s">
        <v>239</v>
      </c>
      <c r="B62" s="7">
        <v>1180</v>
      </c>
      <c r="C62" s="164">
        <v>-49</v>
      </c>
      <c r="D62" s="164">
        <v>-45</v>
      </c>
      <c r="E62" s="164">
        <v>-39.5</v>
      </c>
      <c r="F62" s="164">
        <v>-45</v>
      </c>
      <c r="G62" s="173">
        <v>5.5</v>
      </c>
      <c r="H62" s="173">
        <v>113.9</v>
      </c>
    </row>
    <row r="63" spans="1:8" s="5" customFormat="1" ht="20.100000000000001" customHeight="1">
      <c r="A63" s="8" t="s">
        <v>240</v>
      </c>
      <c r="B63" s="7">
        <v>1181</v>
      </c>
      <c r="C63" s="173">
        <v>0</v>
      </c>
      <c r="D63" s="173">
        <v>0</v>
      </c>
      <c r="E63" s="173">
        <v>0</v>
      </c>
      <c r="F63" s="173">
        <v>0</v>
      </c>
      <c r="G63" s="173">
        <v>0</v>
      </c>
      <c r="H63" s="173">
        <v>0</v>
      </c>
    </row>
    <row r="64" spans="1:8" s="5" customFormat="1" ht="20.100000000000001" customHeight="1">
      <c r="A64" s="8" t="s">
        <v>241</v>
      </c>
      <c r="B64" s="9">
        <v>1190</v>
      </c>
      <c r="C64" s="173">
        <v>0</v>
      </c>
      <c r="D64" s="173">
        <v>0</v>
      </c>
      <c r="E64" s="173">
        <v>0</v>
      </c>
      <c r="F64" s="173">
        <v>0</v>
      </c>
      <c r="G64" s="173">
        <v>0</v>
      </c>
      <c r="H64" s="173">
        <v>0</v>
      </c>
    </row>
    <row r="65" spans="1:8" s="5" customFormat="1" ht="20.100000000000001" customHeight="1">
      <c r="A65" s="8" t="s">
        <v>242</v>
      </c>
      <c r="B65" s="6">
        <v>1191</v>
      </c>
      <c r="C65" s="164">
        <v>0</v>
      </c>
      <c r="D65" s="164">
        <v>0</v>
      </c>
      <c r="E65" s="164">
        <v>0</v>
      </c>
      <c r="F65" s="164">
        <v>0</v>
      </c>
      <c r="G65" s="173">
        <v>0</v>
      </c>
      <c r="H65" s="173">
        <v>0</v>
      </c>
    </row>
    <row r="66" spans="1:8" s="5" customFormat="1" ht="20.100000000000001" customHeight="1">
      <c r="A66" s="10" t="s">
        <v>269</v>
      </c>
      <c r="B66" s="11">
        <v>1200</v>
      </c>
      <c r="C66" s="165">
        <v>224</v>
      </c>
      <c r="D66" s="165">
        <v>204</v>
      </c>
      <c r="E66" s="165">
        <v>179.7</v>
      </c>
      <c r="F66" s="165">
        <v>204</v>
      </c>
      <c r="G66" s="172">
        <v>24.3</v>
      </c>
      <c r="H66" s="172">
        <v>113.5</v>
      </c>
    </row>
    <row r="67" spans="1:8" s="5" customFormat="1" ht="20.100000000000001" customHeight="1">
      <c r="A67" s="8" t="s">
        <v>382</v>
      </c>
      <c r="B67" s="6">
        <v>1201</v>
      </c>
      <c r="C67" s="173">
        <v>224</v>
      </c>
      <c r="D67" s="173">
        <v>204</v>
      </c>
      <c r="E67" s="173">
        <v>179.7</v>
      </c>
      <c r="F67" s="173">
        <v>204</v>
      </c>
      <c r="G67" s="173">
        <v>24.3</v>
      </c>
      <c r="H67" s="173">
        <v>113.5</v>
      </c>
    </row>
    <row r="68" spans="1:8" s="5" customFormat="1" ht="20.100000000000001" customHeight="1">
      <c r="A68" s="8" t="s">
        <v>383</v>
      </c>
      <c r="B68" s="6">
        <v>1202</v>
      </c>
      <c r="C68" s="164">
        <v>0</v>
      </c>
      <c r="D68" s="164">
        <v>0</v>
      </c>
      <c r="E68" s="164">
        <v>0</v>
      </c>
      <c r="F68" s="164">
        <v>0</v>
      </c>
      <c r="G68" s="173">
        <v>0</v>
      </c>
      <c r="H68" s="173">
        <v>0</v>
      </c>
    </row>
    <row r="69" spans="1:8" s="5" customFormat="1" ht="20.100000000000001" customHeight="1">
      <c r="A69" s="10" t="s">
        <v>19</v>
      </c>
      <c r="B69" s="9">
        <v>1210</v>
      </c>
      <c r="C69" s="174">
        <v>22258</v>
      </c>
      <c r="D69" s="174">
        <v>30559</v>
      </c>
      <c r="E69" s="174">
        <v>23178</v>
      </c>
      <c r="F69" s="174">
        <v>30559</v>
      </c>
      <c r="G69" s="173">
        <v>7381</v>
      </c>
      <c r="H69" s="173">
        <v>131.80000000000001</v>
      </c>
    </row>
    <row r="70" spans="1:8" s="5" customFormat="1" ht="20.100000000000001" customHeight="1">
      <c r="A70" s="10" t="s">
        <v>100</v>
      </c>
      <c r="B70" s="9">
        <v>1220</v>
      </c>
      <c r="C70" s="168">
        <v>-22034</v>
      </c>
      <c r="D70" s="168">
        <v>-30355</v>
      </c>
      <c r="E70" s="168">
        <v>-22998.3</v>
      </c>
      <c r="F70" s="168">
        <v>-30355</v>
      </c>
      <c r="G70" s="173">
        <v>7356.7</v>
      </c>
      <c r="H70" s="173">
        <v>132</v>
      </c>
    </row>
    <row r="71" spans="1:8" s="5" customFormat="1" ht="20.100000000000001" customHeight="1">
      <c r="A71" s="8" t="s">
        <v>177</v>
      </c>
      <c r="B71" s="9">
        <v>1230</v>
      </c>
      <c r="C71" s="173">
        <v>0</v>
      </c>
      <c r="D71" s="173">
        <v>0</v>
      </c>
      <c r="E71" s="173">
        <v>0</v>
      </c>
      <c r="F71" s="173">
        <v>0</v>
      </c>
      <c r="G71" s="173">
        <v>0</v>
      </c>
      <c r="H71" s="173">
        <v>0</v>
      </c>
    </row>
    <row r="72" spans="1:8" s="5" customFormat="1" ht="20.100000000000001" customHeight="1">
      <c r="A72" s="10" t="s">
        <v>157</v>
      </c>
      <c r="B72" s="11"/>
      <c r="C72" s="154"/>
      <c r="D72" s="155"/>
      <c r="E72" s="155"/>
      <c r="F72" s="155"/>
      <c r="G72" s="172"/>
      <c r="H72" s="172"/>
    </row>
    <row r="73" spans="1:8" s="5" customFormat="1" ht="20.100000000000001" customHeight="1">
      <c r="A73" s="8" t="s">
        <v>189</v>
      </c>
      <c r="B73" s="9">
        <v>1400</v>
      </c>
      <c r="C73" s="173">
        <v>1217</v>
      </c>
      <c r="D73" s="173">
        <v>1186</v>
      </c>
      <c r="E73" s="173">
        <v>1065</v>
      </c>
      <c r="F73" s="173">
        <v>1186</v>
      </c>
      <c r="G73" s="173">
        <v>121</v>
      </c>
      <c r="H73" s="173">
        <v>111.4</v>
      </c>
    </row>
    <row r="74" spans="1:8" s="5" customFormat="1" ht="20.100000000000001" customHeight="1">
      <c r="A74" s="8" t="s">
        <v>190</v>
      </c>
      <c r="B74" s="40">
        <v>1401</v>
      </c>
      <c r="C74" s="173">
        <v>569.29999999999995</v>
      </c>
      <c r="D74" s="173">
        <v>603</v>
      </c>
      <c r="E74" s="173">
        <v>660</v>
      </c>
      <c r="F74" s="173">
        <v>603</v>
      </c>
      <c r="G74" s="173">
        <v>-57</v>
      </c>
      <c r="H74" s="173">
        <v>91.4</v>
      </c>
    </row>
    <row r="75" spans="1:8" s="5" customFormat="1" ht="20.100000000000001" customHeight="1">
      <c r="A75" s="8" t="s">
        <v>28</v>
      </c>
      <c r="B75" s="40">
        <v>1402</v>
      </c>
      <c r="C75" s="173">
        <v>647.70000000000005</v>
      </c>
      <c r="D75" s="173">
        <v>583</v>
      </c>
      <c r="E75" s="173">
        <v>405</v>
      </c>
      <c r="F75" s="173">
        <v>583</v>
      </c>
      <c r="G75" s="173">
        <v>178</v>
      </c>
      <c r="H75" s="173">
        <v>144</v>
      </c>
    </row>
    <row r="76" spans="1:8" s="5" customFormat="1" ht="20.100000000000001" customHeight="1">
      <c r="A76" s="8" t="s">
        <v>5</v>
      </c>
      <c r="B76" s="13">
        <v>1410</v>
      </c>
      <c r="C76" s="173">
        <v>14649</v>
      </c>
      <c r="D76" s="173">
        <v>19785</v>
      </c>
      <c r="E76" s="173">
        <v>15705.1</v>
      </c>
      <c r="F76" s="173">
        <v>19785</v>
      </c>
      <c r="G76" s="173">
        <v>4079.9</v>
      </c>
      <c r="H76" s="173">
        <v>126</v>
      </c>
    </row>
    <row r="77" spans="1:8" s="5" customFormat="1" ht="20.100000000000001" customHeight="1">
      <c r="A77" s="8" t="s">
        <v>6</v>
      </c>
      <c r="B77" s="13">
        <v>1420</v>
      </c>
      <c r="C77" s="173">
        <v>3245</v>
      </c>
      <c r="D77" s="173">
        <v>4386</v>
      </c>
      <c r="E77" s="173">
        <v>3455.2</v>
      </c>
      <c r="F77" s="173">
        <v>4386</v>
      </c>
      <c r="G77" s="173">
        <v>930.8</v>
      </c>
      <c r="H77" s="173">
        <v>126.9</v>
      </c>
    </row>
    <row r="78" spans="1:8" s="5" customFormat="1" ht="20.100000000000001" customHeight="1">
      <c r="A78" s="8" t="s">
        <v>7</v>
      </c>
      <c r="B78" s="13">
        <v>1430</v>
      </c>
      <c r="C78" s="173">
        <v>498</v>
      </c>
      <c r="D78" s="173">
        <v>637</v>
      </c>
      <c r="E78" s="173">
        <v>524</v>
      </c>
      <c r="F78" s="173">
        <v>637</v>
      </c>
      <c r="G78" s="173">
        <v>113</v>
      </c>
      <c r="H78" s="173">
        <v>121.6</v>
      </c>
    </row>
    <row r="79" spans="1:8" s="5" customFormat="1" ht="20.100000000000001" customHeight="1">
      <c r="A79" s="8" t="s">
        <v>29</v>
      </c>
      <c r="B79" s="13">
        <v>1440</v>
      </c>
      <c r="C79" s="173">
        <v>2796</v>
      </c>
      <c r="D79" s="173">
        <v>4380</v>
      </c>
      <c r="E79" s="173">
        <v>2248.9</v>
      </c>
      <c r="F79" s="173">
        <v>4380</v>
      </c>
      <c r="G79" s="173">
        <v>2131.1</v>
      </c>
      <c r="H79" s="173">
        <v>194.8</v>
      </c>
    </row>
    <row r="80" spans="1:8" s="5" customFormat="1" ht="20.100000000000001" customHeight="1" thickBot="1">
      <c r="A80" s="10" t="s">
        <v>49</v>
      </c>
      <c r="B80" s="51">
        <v>1450</v>
      </c>
      <c r="C80" s="175">
        <v>22405</v>
      </c>
      <c r="D80" s="175">
        <v>30374</v>
      </c>
      <c r="E80" s="175">
        <v>22998.2</v>
      </c>
      <c r="F80" s="175">
        <v>30374</v>
      </c>
      <c r="G80" s="172">
        <v>7375.8</v>
      </c>
      <c r="H80" s="172">
        <v>132.1</v>
      </c>
    </row>
    <row r="81" spans="1:8" s="5" customFormat="1" ht="19.5" thickBot="1">
      <c r="A81" s="217" t="s">
        <v>120</v>
      </c>
      <c r="B81" s="218"/>
      <c r="C81" s="218"/>
      <c r="D81" s="218"/>
      <c r="E81" s="218"/>
      <c r="F81" s="218"/>
      <c r="G81" s="218"/>
      <c r="H81" s="219"/>
    </row>
    <row r="82" spans="1:8" s="5" customFormat="1">
      <c r="A82" s="237" t="s">
        <v>119</v>
      </c>
      <c r="B82" s="238"/>
      <c r="C82" s="238"/>
      <c r="D82" s="238"/>
      <c r="E82" s="238"/>
      <c r="F82" s="238"/>
      <c r="G82" s="238"/>
      <c r="H82" s="239"/>
    </row>
    <row r="83" spans="1:8" s="5" customFormat="1" ht="37.5" customHeight="1">
      <c r="A83" s="131" t="s">
        <v>51</v>
      </c>
      <c r="B83" s="120">
        <v>2000</v>
      </c>
      <c r="C83" s="164">
        <v>1870</v>
      </c>
      <c r="D83" s="164">
        <v>1914</v>
      </c>
      <c r="E83" s="164">
        <v>1756.6</v>
      </c>
      <c r="F83" s="164">
        <v>1914</v>
      </c>
      <c r="G83" s="173">
        <v>157.4</v>
      </c>
      <c r="H83" s="173">
        <v>109</v>
      </c>
    </row>
    <row r="84" spans="1:8" s="5" customFormat="1" ht="37.5" customHeight="1">
      <c r="A84" s="8" t="s">
        <v>269</v>
      </c>
      <c r="B84" s="6">
        <v>1200</v>
      </c>
      <c r="C84" s="164">
        <v>224</v>
      </c>
      <c r="D84" s="164">
        <v>204</v>
      </c>
      <c r="E84" s="164">
        <v>179.7</v>
      </c>
      <c r="F84" s="164">
        <v>204</v>
      </c>
      <c r="G84" s="173">
        <v>24.3</v>
      </c>
      <c r="H84" s="173">
        <v>113.5</v>
      </c>
    </row>
    <row r="85" spans="1:8" s="5" customFormat="1" ht="39.75" customHeight="1">
      <c r="A85" s="47" t="s">
        <v>249</v>
      </c>
      <c r="B85" s="6">
        <v>2010</v>
      </c>
      <c r="C85" s="169">
        <v>-180</v>
      </c>
      <c r="D85" s="169">
        <v>-163</v>
      </c>
      <c r="E85" s="169">
        <v>0</v>
      </c>
      <c r="F85" s="169">
        <v>-163</v>
      </c>
      <c r="G85" s="173">
        <v>163</v>
      </c>
      <c r="H85" s="173">
        <v>0</v>
      </c>
    </row>
    <row r="86" spans="1:8" s="5" customFormat="1" ht="37.5" customHeight="1">
      <c r="A86" s="8" t="s">
        <v>144</v>
      </c>
      <c r="B86" s="6">
        <v>2011</v>
      </c>
      <c r="C86" s="164">
        <v>-180</v>
      </c>
      <c r="D86" s="164">
        <v>-163</v>
      </c>
      <c r="E86" s="164">
        <v>0</v>
      </c>
      <c r="F86" s="164">
        <v>-163</v>
      </c>
      <c r="G86" s="173">
        <v>163</v>
      </c>
      <c r="H86" s="173">
        <v>0</v>
      </c>
    </row>
    <row r="87" spans="1:8" s="5" customFormat="1" ht="39.75" customHeight="1">
      <c r="A87" s="8" t="s">
        <v>437</v>
      </c>
      <c r="B87" s="6">
        <v>2012</v>
      </c>
      <c r="C87" s="164">
        <v>0</v>
      </c>
      <c r="D87" s="164">
        <v>0</v>
      </c>
      <c r="E87" s="164">
        <v>0</v>
      </c>
      <c r="F87" s="164">
        <v>0</v>
      </c>
      <c r="G87" s="173">
        <v>0</v>
      </c>
      <c r="H87" s="173">
        <v>0</v>
      </c>
    </row>
    <row r="88" spans="1:8" s="5" customFormat="1">
      <c r="A88" s="8" t="s">
        <v>128</v>
      </c>
      <c r="B88" s="6" t="s">
        <v>151</v>
      </c>
      <c r="C88" s="164">
        <v>0</v>
      </c>
      <c r="D88" s="164">
        <v>0</v>
      </c>
      <c r="E88" s="164">
        <v>0</v>
      </c>
      <c r="F88" s="164">
        <v>0</v>
      </c>
      <c r="G88" s="173">
        <v>0</v>
      </c>
      <c r="H88" s="173">
        <v>0</v>
      </c>
    </row>
    <row r="89" spans="1:8" s="5" customFormat="1">
      <c r="A89" s="8" t="s">
        <v>137</v>
      </c>
      <c r="B89" s="6">
        <v>2020</v>
      </c>
      <c r="C89" s="173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</row>
    <row r="90" spans="1:8" s="5" customFormat="1">
      <c r="A90" s="47" t="s">
        <v>61</v>
      </c>
      <c r="B90" s="6">
        <v>2030</v>
      </c>
      <c r="C90" s="164">
        <v>0</v>
      </c>
      <c r="D90" s="164">
        <v>0</v>
      </c>
      <c r="E90" s="164">
        <v>0</v>
      </c>
      <c r="F90" s="164">
        <v>0</v>
      </c>
      <c r="G90" s="173">
        <v>0</v>
      </c>
      <c r="H90" s="173">
        <v>0</v>
      </c>
    </row>
    <row r="91" spans="1:8" s="5" customFormat="1">
      <c r="A91" s="47" t="s">
        <v>27</v>
      </c>
      <c r="B91" s="6">
        <v>2040</v>
      </c>
      <c r="C91" s="164">
        <v>0</v>
      </c>
      <c r="D91" s="164">
        <v>0</v>
      </c>
      <c r="E91" s="164">
        <v>0</v>
      </c>
      <c r="F91" s="164">
        <v>0</v>
      </c>
      <c r="G91" s="173">
        <v>0</v>
      </c>
      <c r="H91" s="173">
        <v>0</v>
      </c>
    </row>
    <row r="92" spans="1:8" s="5" customFormat="1">
      <c r="A92" s="47" t="s">
        <v>231</v>
      </c>
      <c r="B92" s="6">
        <v>2050</v>
      </c>
      <c r="C92" s="164">
        <v>0</v>
      </c>
      <c r="D92" s="164">
        <v>0</v>
      </c>
      <c r="E92" s="164">
        <v>0</v>
      </c>
      <c r="F92" s="164">
        <v>0</v>
      </c>
      <c r="G92" s="173">
        <v>0</v>
      </c>
      <c r="H92" s="173">
        <v>0</v>
      </c>
    </row>
    <row r="93" spans="1:8" s="5" customFormat="1">
      <c r="A93" s="47" t="s">
        <v>232</v>
      </c>
      <c r="B93" s="6">
        <v>2060</v>
      </c>
      <c r="C93" s="164">
        <v>0</v>
      </c>
      <c r="D93" s="164">
        <v>0</v>
      </c>
      <c r="E93" s="164">
        <v>0</v>
      </c>
      <c r="F93" s="164">
        <v>0</v>
      </c>
      <c r="G93" s="173">
        <v>0</v>
      </c>
      <c r="H93" s="173">
        <v>0</v>
      </c>
    </row>
    <row r="94" spans="1:8" s="5" customFormat="1" ht="41.25" customHeight="1">
      <c r="A94" s="47" t="s">
        <v>52</v>
      </c>
      <c r="B94" s="6">
        <v>2070</v>
      </c>
      <c r="C94" s="170">
        <v>1914</v>
      </c>
      <c r="D94" s="170">
        <v>1955</v>
      </c>
      <c r="E94" s="170">
        <v>1936.3</v>
      </c>
      <c r="F94" s="170">
        <v>1955</v>
      </c>
      <c r="G94" s="173">
        <v>18.7</v>
      </c>
      <c r="H94" s="173">
        <v>101</v>
      </c>
    </row>
    <row r="95" spans="1:8" s="5" customFormat="1" ht="21.75" customHeight="1">
      <c r="A95" s="234" t="s">
        <v>340</v>
      </c>
      <c r="B95" s="235"/>
      <c r="C95" s="235"/>
      <c r="D95" s="235"/>
      <c r="E95" s="235"/>
      <c r="F95" s="235"/>
      <c r="G95" s="235"/>
      <c r="H95" s="236"/>
    </row>
    <row r="96" spans="1:8" s="5" customFormat="1" ht="41.25" customHeight="1">
      <c r="A96" s="74" t="s">
        <v>332</v>
      </c>
      <c r="B96" s="134">
        <v>2110</v>
      </c>
      <c r="C96" s="176">
        <v>4517.8</v>
      </c>
      <c r="D96" s="176">
        <v>5972</v>
      </c>
      <c r="E96" s="176">
        <v>4806.3999999999996</v>
      </c>
      <c r="F96" s="176">
        <v>5972</v>
      </c>
      <c r="G96" s="176">
        <v>1165.5999999999999</v>
      </c>
      <c r="H96" s="172">
        <v>124.3</v>
      </c>
    </row>
    <row r="97" spans="1:8" s="5" customFormat="1">
      <c r="A97" s="8" t="s">
        <v>254</v>
      </c>
      <c r="B97" s="6">
        <v>2111</v>
      </c>
      <c r="C97" s="177">
        <v>111</v>
      </c>
      <c r="D97" s="177">
        <v>36</v>
      </c>
      <c r="E97" s="177">
        <v>39.5</v>
      </c>
      <c r="F97" s="177">
        <v>36</v>
      </c>
      <c r="G97" s="177">
        <v>-3.5</v>
      </c>
      <c r="H97" s="173">
        <v>91.1</v>
      </c>
    </row>
    <row r="98" spans="1:8" s="5" customFormat="1">
      <c r="A98" s="8" t="s">
        <v>333</v>
      </c>
      <c r="B98" s="6">
        <v>2112</v>
      </c>
      <c r="C98" s="177">
        <v>4034.7</v>
      </c>
      <c r="D98" s="177">
        <v>5447</v>
      </c>
      <c r="E98" s="177">
        <v>4387.5</v>
      </c>
      <c r="F98" s="177">
        <v>5447</v>
      </c>
      <c r="G98" s="177">
        <v>1059.5</v>
      </c>
      <c r="H98" s="173">
        <v>124.1</v>
      </c>
    </row>
    <row r="99" spans="1:8" s="5" customFormat="1" ht="23.25" customHeight="1">
      <c r="A99" s="47" t="s">
        <v>334</v>
      </c>
      <c r="B99" s="7">
        <v>2113</v>
      </c>
      <c r="C99" s="171">
        <v>0</v>
      </c>
      <c r="D99" s="171">
        <v>0</v>
      </c>
      <c r="E99" s="171">
        <v>0</v>
      </c>
      <c r="F99" s="171">
        <v>0</v>
      </c>
      <c r="G99" s="177">
        <v>0</v>
      </c>
      <c r="H99" s="173">
        <v>0</v>
      </c>
    </row>
    <row r="100" spans="1:8" s="5" customFormat="1">
      <c r="A100" s="47" t="s">
        <v>73</v>
      </c>
      <c r="B100" s="7">
        <v>2114</v>
      </c>
      <c r="C100" s="177">
        <v>0</v>
      </c>
      <c r="D100" s="177">
        <v>0</v>
      </c>
      <c r="E100" s="177">
        <v>0</v>
      </c>
      <c r="F100" s="177">
        <v>0</v>
      </c>
      <c r="G100" s="177">
        <v>0</v>
      </c>
      <c r="H100" s="173">
        <v>0</v>
      </c>
    </row>
    <row r="101" spans="1:8" s="5" customFormat="1" ht="37.5">
      <c r="A101" s="47" t="s">
        <v>335</v>
      </c>
      <c r="B101" s="7">
        <v>2115</v>
      </c>
      <c r="C101" s="177">
        <v>197.7</v>
      </c>
      <c r="D101" s="177">
        <v>174</v>
      </c>
      <c r="E101" s="177">
        <v>143.80000000000001</v>
      </c>
      <c r="F101" s="177">
        <v>174</v>
      </c>
      <c r="G101" s="177">
        <v>30.2</v>
      </c>
      <c r="H101" s="173">
        <v>121</v>
      </c>
    </row>
    <row r="102" spans="1:8" s="5" customFormat="1">
      <c r="A102" s="47" t="s">
        <v>88</v>
      </c>
      <c r="B102" s="7">
        <v>2116</v>
      </c>
      <c r="C102" s="177">
        <v>0</v>
      </c>
      <c r="D102" s="177">
        <v>0</v>
      </c>
      <c r="E102" s="177">
        <v>0</v>
      </c>
      <c r="F102" s="177">
        <v>0</v>
      </c>
      <c r="G102" s="177">
        <v>0</v>
      </c>
      <c r="H102" s="173">
        <v>0</v>
      </c>
    </row>
    <row r="103" spans="1:8" s="5" customFormat="1">
      <c r="A103" s="47" t="s">
        <v>355</v>
      </c>
      <c r="B103" s="7">
        <v>2117</v>
      </c>
      <c r="C103" s="177">
        <v>0</v>
      </c>
      <c r="D103" s="177">
        <v>0</v>
      </c>
      <c r="E103" s="177">
        <v>0</v>
      </c>
      <c r="F103" s="177">
        <v>0</v>
      </c>
      <c r="G103" s="177">
        <v>0</v>
      </c>
      <c r="H103" s="173">
        <v>0</v>
      </c>
    </row>
    <row r="104" spans="1:8" s="5" customFormat="1" ht="21.75" customHeight="1">
      <c r="A104" s="74" t="s">
        <v>336</v>
      </c>
      <c r="B104" s="60">
        <v>2120</v>
      </c>
      <c r="C104" s="172">
        <v>2767.3</v>
      </c>
      <c r="D104" s="172">
        <v>4304</v>
      </c>
      <c r="E104" s="172">
        <v>3046</v>
      </c>
      <c r="F104" s="172">
        <v>4304</v>
      </c>
      <c r="G104" s="176">
        <v>1258</v>
      </c>
      <c r="H104" s="172">
        <v>141.30000000000001</v>
      </c>
    </row>
    <row r="105" spans="1:8" s="5" customFormat="1" ht="37.5">
      <c r="A105" s="74" t="s">
        <v>337</v>
      </c>
      <c r="B105" s="60">
        <v>2130</v>
      </c>
      <c r="C105" s="172">
        <v>3242.4</v>
      </c>
      <c r="D105" s="172">
        <v>4144</v>
      </c>
      <c r="E105" s="172">
        <v>3455.2</v>
      </c>
      <c r="F105" s="172">
        <v>4144</v>
      </c>
      <c r="G105" s="176">
        <v>688.8</v>
      </c>
      <c r="H105" s="172">
        <v>119.9</v>
      </c>
    </row>
    <row r="106" spans="1:8" s="5" customFormat="1" ht="60.75" customHeight="1">
      <c r="A106" s="90" t="s">
        <v>438</v>
      </c>
      <c r="B106" s="7">
        <v>2131</v>
      </c>
      <c r="C106" s="173">
        <v>0</v>
      </c>
      <c r="D106" s="173">
        <v>0</v>
      </c>
      <c r="E106" s="173">
        <v>0</v>
      </c>
      <c r="F106" s="173">
        <v>0</v>
      </c>
      <c r="G106" s="177">
        <v>0</v>
      </c>
      <c r="H106" s="173">
        <v>0</v>
      </c>
    </row>
    <row r="107" spans="1:8" s="5" customFormat="1" ht="19.5" customHeight="1">
      <c r="A107" s="90" t="s">
        <v>338</v>
      </c>
      <c r="B107" s="7">
        <v>2133</v>
      </c>
      <c r="C107" s="173">
        <v>3242.4</v>
      </c>
      <c r="D107" s="173">
        <v>4144</v>
      </c>
      <c r="E107" s="173">
        <v>3455.2</v>
      </c>
      <c r="F107" s="173">
        <v>4144</v>
      </c>
      <c r="G107" s="177">
        <v>688.8</v>
      </c>
      <c r="H107" s="173">
        <v>119.9</v>
      </c>
    </row>
    <row r="108" spans="1:8" s="5" customFormat="1" ht="22.5" customHeight="1" thickBot="1">
      <c r="A108" s="89" t="s">
        <v>339</v>
      </c>
      <c r="B108" s="150">
        <v>2200</v>
      </c>
      <c r="C108" s="172">
        <v>10541.3</v>
      </c>
      <c r="D108" s="172">
        <v>14427</v>
      </c>
      <c r="E108" s="172">
        <v>11307.6</v>
      </c>
      <c r="F108" s="172">
        <v>14427</v>
      </c>
      <c r="G108" s="176">
        <v>3119.4</v>
      </c>
      <c r="H108" s="172">
        <v>127.6</v>
      </c>
    </row>
    <row r="109" spans="1:8" s="5" customFormat="1" ht="19.5" thickBot="1">
      <c r="A109" s="217" t="s">
        <v>276</v>
      </c>
      <c r="B109" s="218"/>
      <c r="C109" s="218"/>
      <c r="D109" s="218"/>
      <c r="E109" s="218"/>
      <c r="F109" s="218"/>
      <c r="G109" s="218"/>
      <c r="H109" s="219"/>
    </row>
    <row r="110" spans="1:8" s="5" customFormat="1" ht="20.100000000000001" customHeight="1">
      <c r="A110" s="116" t="s">
        <v>273</v>
      </c>
      <c r="B110" s="11">
        <v>3405</v>
      </c>
      <c r="C110" s="172">
        <v>7</v>
      </c>
      <c r="D110" s="172">
        <v>7</v>
      </c>
      <c r="E110" s="172">
        <v>7</v>
      </c>
      <c r="F110" s="172">
        <v>7</v>
      </c>
      <c r="G110" s="176">
        <v>0</v>
      </c>
      <c r="H110" s="172">
        <v>100</v>
      </c>
    </row>
    <row r="111" spans="1:8" s="5" customFormat="1" ht="20.100000000000001" customHeight="1">
      <c r="A111" s="90" t="s">
        <v>329</v>
      </c>
      <c r="B111" s="130">
        <v>3040</v>
      </c>
      <c r="C111" s="173">
        <v>215</v>
      </c>
      <c r="D111" s="173">
        <v>372</v>
      </c>
      <c r="E111" s="173">
        <v>60</v>
      </c>
      <c r="F111" s="173">
        <v>372</v>
      </c>
      <c r="G111" s="177">
        <v>312</v>
      </c>
      <c r="H111" s="173">
        <v>620</v>
      </c>
    </row>
    <row r="112" spans="1:8" s="5" customFormat="1">
      <c r="A112" s="90" t="s">
        <v>267</v>
      </c>
      <c r="B112" s="130">
        <v>3195</v>
      </c>
      <c r="C112" s="173">
        <v>54</v>
      </c>
      <c r="D112" s="173">
        <v>1839</v>
      </c>
      <c r="E112" s="173">
        <v>885.5</v>
      </c>
      <c r="F112" s="173">
        <v>1839</v>
      </c>
      <c r="G112" s="177">
        <v>953.5</v>
      </c>
      <c r="H112" s="173">
        <v>207.7</v>
      </c>
    </row>
    <row r="113" spans="1:8">
      <c r="A113" s="90" t="s">
        <v>121</v>
      </c>
      <c r="B113" s="130">
        <v>3295</v>
      </c>
      <c r="C113" s="173">
        <v>-58</v>
      </c>
      <c r="D113" s="173">
        <v>-1685</v>
      </c>
      <c r="E113" s="173">
        <v>-700</v>
      </c>
      <c r="F113" s="173">
        <v>-1685</v>
      </c>
      <c r="G113" s="177">
        <v>-985</v>
      </c>
      <c r="H113" s="173">
        <v>240.7</v>
      </c>
    </row>
    <row r="114" spans="1:8" s="5" customFormat="1">
      <c r="A114" s="90" t="s">
        <v>275</v>
      </c>
      <c r="B114" s="9">
        <v>3395</v>
      </c>
      <c r="C114" s="173">
        <v>0</v>
      </c>
      <c r="D114" s="173">
        <v>0</v>
      </c>
      <c r="E114" s="173">
        <v>0</v>
      </c>
      <c r="F114" s="173">
        <v>0</v>
      </c>
      <c r="G114" s="177">
        <v>0</v>
      </c>
      <c r="H114" s="173">
        <v>0</v>
      </c>
    </row>
    <row r="115" spans="1:8" s="5" customFormat="1">
      <c r="A115" s="90" t="s">
        <v>124</v>
      </c>
      <c r="B115" s="9">
        <v>3410</v>
      </c>
      <c r="C115" s="173">
        <v>4</v>
      </c>
      <c r="D115" s="173">
        <v>0</v>
      </c>
      <c r="E115" s="173">
        <v>0</v>
      </c>
      <c r="F115" s="173">
        <v>0</v>
      </c>
      <c r="G115" s="177">
        <v>0</v>
      </c>
      <c r="H115" s="173">
        <v>0</v>
      </c>
    </row>
    <row r="116" spans="1:8" s="5" customFormat="1" ht="19.5" thickBot="1">
      <c r="A116" s="117" t="s">
        <v>274</v>
      </c>
      <c r="B116" s="11">
        <v>3415</v>
      </c>
      <c r="C116" s="175">
        <v>7</v>
      </c>
      <c r="D116" s="175">
        <v>161</v>
      </c>
      <c r="E116" s="175">
        <v>192.5</v>
      </c>
      <c r="F116" s="175">
        <v>161</v>
      </c>
      <c r="G116" s="176">
        <v>-31.5</v>
      </c>
      <c r="H116" s="172">
        <v>83.6</v>
      </c>
    </row>
    <row r="117" spans="1:8" s="5" customFormat="1" ht="19.5" thickBot="1">
      <c r="A117" s="227" t="s">
        <v>277</v>
      </c>
      <c r="B117" s="228"/>
      <c r="C117" s="228"/>
      <c r="D117" s="228"/>
      <c r="E117" s="228"/>
      <c r="F117" s="228"/>
      <c r="G117" s="228"/>
      <c r="H117" s="229"/>
    </row>
    <row r="118" spans="1:8" s="5" customFormat="1" ht="20.100000000000001" customHeight="1">
      <c r="A118" s="116" t="s">
        <v>233</v>
      </c>
      <c r="B118" s="156">
        <v>4000</v>
      </c>
      <c r="C118" s="178">
        <v>58</v>
      </c>
      <c r="D118" s="178">
        <v>1580</v>
      </c>
      <c r="E118" s="178">
        <v>700</v>
      </c>
      <c r="F118" s="178">
        <v>1580</v>
      </c>
      <c r="G118" s="176">
        <v>880</v>
      </c>
      <c r="H118" s="172">
        <v>225.7</v>
      </c>
    </row>
    <row r="119" spans="1:8" s="5" customFormat="1" ht="20.100000000000001" customHeight="1">
      <c r="A119" s="8" t="s">
        <v>1</v>
      </c>
      <c r="B119" s="67" t="s">
        <v>152</v>
      </c>
      <c r="C119" s="173">
        <v>0</v>
      </c>
      <c r="D119" s="173">
        <v>0</v>
      </c>
      <c r="E119" s="173">
        <v>0</v>
      </c>
      <c r="F119" s="173">
        <v>0</v>
      </c>
      <c r="G119" s="177">
        <v>0</v>
      </c>
      <c r="H119" s="173">
        <v>0</v>
      </c>
    </row>
    <row r="120" spans="1:8" s="5" customFormat="1" ht="20.100000000000001" customHeight="1">
      <c r="A120" s="8" t="s">
        <v>2</v>
      </c>
      <c r="B120" s="66">
        <v>4020</v>
      </c>
      <c r="C120" s="173">
        <v>44</v>
      </c>
      <c r="D120" s="173">
        <v>1578</v>
      </c>
      <c r="E120" s="173">
        <v>700</v>
      </c>
      <c r="F120" s="173">
        <v>1578</v>
      </c>
      <c r="G120" s="177">
        <v>878</v>
      </c>
      <c r="H120" s="173">
        <v>225.4</v>
      </c>
    </row>
    <row r="121" spans="1:8" s="5" customFormat="1" ht="20.100000000000001" customHeight="1">
      <c r="A121" s="8" t="s">
        <v>30</v>
      </c>
      <c r="B121" s="67">
        <v>4030</v>
      </c>
      <c r="C121" s="173">
        <v>14</v>
      </c>
      <c r="D121" s="173">
        <v>2</v>
      </c>
      <c r="E121" s="173">
        <v>0</v>
      </c>
      <c r="F121" s="173">
        <v>2</v>
      </c>
      <c r="G121" s="177">
        <v>2</v>
      </c>
      <c r="H121" s="173">
        <v>0</v>
      </c>
    </row>
    <row r="122" spans="1:8" s="5" customFormat="1">
      <c r="A122" s="8" t="s">
        <v>3</v>
      </c>
      <c r="B122" s="66">
        <v>4040</v>
      </c>
      <c r="C122" s="173">
        <v>0</v>
      </c>
      <c r="D122" s="173">
        <v>0</v>
      </c>
      <c r="E122" s="173">
        <v>0</v>
      </c>
      <c r="F122" s="173">
        <v>0</v>
      </c>
      <c r="G122" s="177">
        <v>0</v>
      </c>
      <c r="H122" s="173">
        <v>0</v>
      </c>
    </row>
    <row r="123" spans="1:8" s="5" customFormat="1" ht="37.5">
      <c r="A123" s="8" t="s">
        <v>60</v>
      </c>
      <c r="B123" s="67">
        <v>4050</v>
      </c>
      <c r="C123" s="173">
        <v>0</v>
      </c>
      <c r="D123" s="173">
        <v>0</v>
      </c>
      <c r="E123" s="173">
        <v>0</v>
      </c>
      <c r="F123" s="173">
        <v>0</v>
      </c>
      <c r="G123" s="177">
        <v>0</v>
      </c>
      <c r="H123" s="173">
        <v>0</v>
      </c>
    </row>
    <row r="124" spans="1:8" s="5" customFormat="1">
      <c r="A124" s="8" t="s">
        <v>243</v>
      </c>
      <c r="B124" s="67">
        <v>4060</v>
      </c>
      <c r="C124" s="173">
        <v>0</v>
      </c>
      <c r="D124" s="173">
        <v>0</v>
      </c>
      <c r="E124" s="173">
        <v>0</v>
      </c>
      <c r="F124" s="173">
        <v>0</v>
      </c>
      <c r="G124" s="177">
        <v>0</v>
      </c>
      <c r="H124" s="173">
        <v>0</v>
      </c>
    </row>
    <row r="125" spans="1:8" s="5" customFormat="1" ht="20.100000000000001" customHeight="1">
      <c r="A125" s="89" t="s">
        <v>234</v>
      </c>
      <c r="B125" s="156">
        <v>4000</v>
      </c>
      <c r="C125" s="175">
        <v>58</v>
      </c>
      <c r="D125" s="175">
        <v>1580</v>
      </c>
      <c r="E125" s="175">
        <v>700</v>
      </c>
      <c r="F125" s="175">
        <v>1580</v>
      </c>
      <c r="G125" s="176">
        <v>880</v>
      </c>
      <c r="H125" s="172">
        <v>225.7</v>
      </c>
    </row>
    <row r="126" spans="1:8" s="5" customFormat="1" ht="20.100000000000001" customHeight="1">
      <c r="A126" s="47" t="s">
        <v>356</v>
      </c>
      <c r="B126" s="118" t="s">
        <v>235</v>
      </c>
      <c r="C126" s="173">
        <v>0</v>
      </c>
      <c r="D126" s="173">
        <v>0</v>
      </c>
      <c r="E126" s="173">
        <v>0</v>
      </c>
      <c r="F126" s="173">
        <v>0</v>
      </c>
      <c r="G126" s="177">
        <v>0</v>
      </c>
      <c r="H126" s="173">
        <v>0</v>
      </c>
    </row>
    <row r="127" spans="1:8" s="5" customFormat="1" ht="20.100000000000001" customHeight="1">
      <c r="A127" s="47" t="s">
        <v>357</v>
      </c>
      <c r="B127" s="118" t="s">
        <v>236</v>
      </c>
      <c r="C127" s="173">
        <v>0</v>
      </c>
      <c r="D127" s="173">
        <v>0</v>
      </c>
      <c r="E127" s="173">
        <v>0</v>
      </c>
      <c r="F127" s="173">
        <v>0</v>
      </c>
      <c r="G127" s="177">
        <v>0</v>
      </c>
      <c r="H127" s="173">
        <v>0</v>
      </c>
    </row>
    <row r="128" spans="1:8" s="5" customFormat="1" ht="20.100000000000001" customHeight="1">
      <c r="A128" s="47" t="s">
        <v>198</v>
      </c>
      <c r="B128" s="118" t="s">
        <v>237</v>
      </c>
      <c r="C128" s="173">
        <v>58</v>
      </c>
      <c r="D128" s="173">
        <v>1580</v>
      </c>
      <c r="E128" s="173">
        <v>700</v>
      </c>
      <c r="F128" s="173">
        <v>1580</v>
      </c>
      <c r="G128" s="177">
        <v>880</v>
      </c>
      <c r="H128" s="173">
        <v>225.7</v>
      </c>
    </row>
    <row r="129" spans="1:8" s="5" customFormat="1" ht="20.100000000000001" customHeight="1" thickBot="1">
      <c r="A129" s="132" t="s">
        <v>358</v>
      </c>
      <c r="B129" s="133" t="s">
        <v>238</v>
      </c>
      <c r="C129" s="179">
        <v>0</v>
      </c>
      <c r="D129" s="179">
        <v>0</v>
      </c>
      <c r="E129" s="179">
        <v>0</v>
      </c>
      <c r="F129" s="179">
        <v>0</v>
      </c>
      <c r="G129" s="179">
        <v>0</v>
      </c>
      <c r="H129" s="179">
        <v>0</v>
      </c>
    </row>
    <row r="130" spans="1:8" s="5" customFormat="1" ht="19.5" thickBot="1">
      <c r="A130" s="220" t="s">
        <v>148</v>
      </c>
      <c r="B130" s="221"/>
      <c r="C130" s="221"/>
      <c r="D130" s="221"/>
      <c r="E130" s="221"/>
      <c r="F130" s="221"/>
      <c r="G130" s="221"/>
      <c r="H130" s="222"/>
    </row>
    <row r="131" spans="1:8" s="5" customFormat="1">
      <c r="A131" s="119" t="s">
        <v>308</v>
      </c>
      <c r="B131" s="120">
        <v>5040</v>
      </c>
      <c r="C131" s="180">
        <v>1</v>
      </c>
      <c r="D131" s="180">
        <v>0.7</v>
      </c>
      <c r="E131" s="91">
        <v>0.8</v>
      </c>
      <c r="F131" s="91" t="s">
        <v>353</v>
      </c>
      <c r="G131" s="188">
        <v>0</v>
      </c>
      <c r="H131" s="194">
        <v>0</v>
      </c>
    </row>
    <row r="132" spans="1:8" s="5" customFormat="1">
      <c r="A132" s="119" t="s">
        <v>309</v>
      </c>
      <c r="B132" s="120">
        <v>5020</v>
      </c>
      <c r="C132" s="180">
        <v>2.2999999999999998</v>
      </c>
      <c r="D132" s="180">
        <v>1.8</v>
      </c>
      <c r="E132" s="91">
        <v>0</v>
      </c>
      <c r="F132" s="91" t="s">
        <v>353</v>
      </c>
      <c r="G132" s="188">
        <v>0</v>
      </c>
      <c r="H132" s="194">
        <v>0</v>
      </c>
    </row>
    <row r="133" spans="1:8" s="5" customFormat="1">
      <c r="A133" s="90" t="s">
        <v>310</v>
      </c>
      <c r="B133" s="6">
        <v>5030</v>
      </c>
      <c r="C133" s="181">
        <v>5.6</v>
      </c>
      <c r="D133" s="181">
        <v>5.0999999999999996</v>
      </c>
      <c r="E133" s="91">
        <v>0</v>
      </c>
      <c r="F133" s="91" t="s">
        <v>353</v>
      </c>
      <c r="G133" s="188">
        <v>0</v>
      </c>
      <c r="H133" s="194">
        <v>0</v>
      </c>
    </row>
    <row r="134" spans="1:8" s="5" customFormat="1">
      <c r="A134" s="121" t="s">
        <v>156</v>
      </c>
      <c r="B134" s="122">
        <v>5110</v>
      </c>
      <c r="C134" s="182">
        <v>0.7</v>
      </c>
      <c r="D134" s="182">
        <v>0.5</v>
      </c>
      <c r="E134" s="91">
        <v>0</v>
      </c>
      <c r="F134" s="91" t="s">
        <v>353</v>
      </c>
      <c r="G134" s="188">
        <v>0</v>
      </c>
      <c r="H134" s="194">
        <v>0</v>
      </c>
    </row>
    <row r="135" spans="1:8" s="5" customFormat="1" ht="21.75" customHeight="1" thickBot="1">
      <c r="A135" s="143" t="s">
        <v>311</v>
      </c>
      <c r="B135" s="144">
        <v>5220</v>
      </c>
      <c r="C135" s="183">
        <v>0.8</v>
      </c>
      <c r="D135" s="183">
        <v>0.7</v>
      </c>
      <c r="E135" s="91">
        <v>0</v>
      </c>
      <c r="F135" s="91" t="s">
        <v>353</v>
      </c>
      <c r="G135" s="189">
        <v>0</v>
      </c>
      <c r="H135" s="189">
        <v>0</v>
      </c>
    </row>
    <row r="136" spans="1:8" s="5" customFormat="1" ht="19.5" thickBot="1">
      <c r="A136" s="217" t="s">
        <v>278</v>
      </c>
      <c r="B136" s="218"/>
      <c r="C136" s="218"/>
      <c r="D136" s="218"/>
      <c r="E136" s="218"/>
      <c r="F136" s="218"/>
      <c r="G136" s="218"/>
      <c r="H136" s="219"/>
    </row>
    <row r="137" spans="1:8" s="5" customFormat="1" ht="20.100000000000001" customHeight="1">
      <c r="A137" s="119" t="s">
        <v>301</v>
      </c>
      <c r="B137" s="120">
        <v>6000</v>
      </c>
      <c r="C137" s="173">
        <v>2626</v>
      </c>
      <c r="D137" s="173">
        <v>3704</v>
      </c>
      <c r="E137" s="91">
        <v>0</v>
      </c>
      <c r="F137" s="91" t="s">
        <v>353</v>
      </c>
      <c r="G137" s="177">
        <v>1078</v>
      </c>
      <c r="H137" s="173">
        <v>141.1</v>
      </c>
    </row>
    <row r="138" spans="1:8" s="5" customFormat="1" ht="20.100000000000001" customHeight="1">
      <c r="A138" s="119" t="s">
        <v>302</v>
      </c>
      <c r="B138" s="120">
        <v>6001</v>
      </c>
      <c r="C138" s="184">
        <v>2162</v>
      </c>
      <c r="D138" s="184">
        <v>3184</v>
      </c>
      <c r="E138" s="91">
        <v>0</v>
      </c>
      <c r="F138" s="91" t="s">
        <v>353</v>
      </c>
      <c r="G138" s="177">
        <v>1022</v>
      </c>
      <c r="H138" s="173">
        <v>147.30000000000001</v>
      </c>
    </row>
    <row r="139" spans="1:8" s="5" customFormat="1" ht="20.100000000000001" customHeight="1">
      <c r="A139" s="119" t="s">
        <v>303</v>
      </c>
      <c r="B139" s="120">
        <v>6002</v>
      </c>
      <c r="C139" s="173">
        <v>10031</v>
      </c>
      <c r="D139" s="173">
        <v>11689</v>
      </c>
      <c r="E139" s="91">
        <v>0</v>
      </c>
      <c r="F139" s="91" t="s">
        <v>353</v>
      </c>
      <c r="G139" s="177">
        <v>1658</v>
      </c>
      <c r="H139" s="173">
        <v>116.5</v>
      </c>
    </row>
    <row r="140" spans="1:8" s="5" customFormat="1" ht="20.100000000000001" customHeight="1">
      <c r="A140" s="119" t="s">
        <v>304</v>
      </c>
      <c r="B140" s="120">
        <v>6003</v>
      </c>
      <c r="C140" s="173">
        <v>7869</v>
      </c>
      <c r="D140" s="173">
        <v>8505</v>
      </c>
      <c r="E140" s="91">
        <v>0</v>
      </c>
      <c r="F140" s="91" t="s">
        <v>353</v>
      </c>
      <c r="G140" s="177">
        <v>636</v>
      </c>
      <c r="H140" s="173">
        <v>108.1</v>
      </c>
    </row>
    <row r="141" spans="1:8" s="5" customFormat="1" ht="20.100000000000001" customHeight="1">
      <c r="A141" s="90" t="s">
        <v>305</v>
      </c>
      <c r="B141" s="6">
        <v>6010</v>
      </c>
      <c r="C141" s="173">
        <v>7073</v>
      </c>
      <c r="D141" s="173">
        <v>7712</v>
      </c>
      <c r="E141" s="91">
        <v>0</v>
      </c>
      <c r="F141" s="91" t="s">
        <v>353</v>
      </c>
      <c r="G141" s="177">
        <v>639</v>
      </c>
      <c r="H141" s="173">
        <v>109</v>
      </c>
    </row>
    <row r="142" spans="1:8" s="5" customFormat="1">
      <c r="A142" s="90" t="s">
        <v>306</v>
      </c>
      <c r="B142" s="6">
        <v>6011</v>
      </c>
      <c r="C142" s="173">
        <v>7</v>
      </c>
      <c r="D142" s="173">
        <v>161</v>
      </c>
      <c r="E142" s="91">
        <v>0</v>
      </c>
      <c r="F142" s="91" t="s">
        <v>353</v>
      </c>
      <c r="G142" s="177">
        <v>154</v>
      </c>
      <c r="H142" s="173">
        <v>2300</v>
      </c>
    </row>
    <row r="143" spans="1:8" s="5" customFormat="1" ht="20.100000000000001" customHeight="1">
      <c r="A143" s="89" t="s">
        <v>182</v>
      </c>
      <c r="B143" s="134">
        <v>6020</v>
      </c>
      <c r="C143" s="172">
        <v>9699</v>
      </c>
      <c r="D143" s="172">
        <v>11416</v>
      </c>
      <c r="E143" s="91">
        <v>0</v>
      </c>
      <c r="F143" s="157" t="s">
        <v>353</v>
      </c>
      <c r="G143" s="176">
        <v>1717</v>
      </c>
      <c r="H143" s="172">
        <v>117.7</v>
      </c>
    </row>
    <row r="144" spans="1:8" s="5" customFormat="1" ht="20.100000000000001" customHeight="1">
      <c r="A144" s="90" t="s">
        <v>125</v>
      </c>
      <c r="B144" s="6">
        <v>6030</v>
      </c>
      <c r="C144" s="173">
        <v>0</v>
      </c>
      <c r="D144" s="173">
        <v>0</v>
      </c>
      <c r="E144" s="91">
        <v>0</v>
      </c>
      <c r="F144" s="91" t="s">
        <v>353</v>
      </c>
      <c r="G144" s="177">
        <v>0</v>
      </c>
      <c r="H144" s="173">
        <v>0</v>
      </c>
    </row>
    <row r="145" spans="1:8" s="5" customFormat="1" ht="20.100000000000001" customHeight="1">
      <c r="A145" s="90" t="s">
        <v>126</v>
      </c>
      <c r="B145" s="6">
        <v>6040</v>
      </c>
      <c r="C145" s="173">
        <v>5706</v>
      </c>
      <c r="D145" s="173">
        <v>7382</v>
      </c>
      <c r="E145" s="91">
        <v>0</v>
      </c>
      <c r="F145" s="91" t="s">
        <v>353</v>
      </c>
      <c r="G145" s="177">
        <v>1676</v>
      </c>
      <c r="H145" s="173">
        <v>129.4</v>
      </c>
    </row>
    <row r="146" spans="1:8" s="5" customFormat="1" ht="20.100000000000001" customHeight="1">
      <c r="A146" s="89" t="s">
        <v>183</v>
      </c>
      <c r="B146" s="134">
        <v>6050</v>
      </c>
      <c r="C146" s="185">
        <v>5706</v>
      </c>
      <c r="D146" s="185">
        <v>7382</v>
      </c>
      <c r="E146" s="91">
        <v>0</v>
      </c>
      <c r="F146" s="157" t="s">
        <v>353</v>
      </c>
      <c r="G146" s="176">
        <v>1676</v>
      </c>
      <c r="H146" s="172">
        <v>129.4</v>
      </c>
    </row>
    <row r="147" spans="1:8" s="5" customFormat="1" ht="20.100000000000001" customHeight="1">
      <c r="A147" s="90" t="s">
        <v>359</v>
      </c>
      <c r="B147" s="6">
        <v>6060</v>
      </c>
      <c r="C147" s="173">
        <v>0</v>
      </c>
      <c r="D147" s="173">
        <v>0</v>
      </c>
      <c r="E147" s="91">
        <v>0</v>
      </c>
      <c r="F147" s="91" t="s">
        <v>353</v>
      </c>
      <c r="G147" s="177">
        <v>0</v>
      </c>
      <c r="H147" s="173">
        <v>0</v>
      </c>
    </row>
    <row r="148" spans="1:8" s="5" customFormat="1">
      <c r="A148" s="90" t="s">
        <v>360</v>
      </c>
      <c r="B148" s="6">
        <v>6070</v>
      </c>
      <c r="C148" s="173">
        <v>0</v>
      </c>
      <c r="D148" s="173">
        <v>0</v>
      </c>
      <c r="E148" s="91">
        <v>0</v>
      </c>
      <c r="F148" s="91" t="s">
        <v>353</v>
      </c>
      <c r="G148" s="177">
        <v>0</v>
      </c>
      <c r="H148" s="173">
        <v>0</v>
      </c>
    </row>
    <row r="149" spans="1:8" s="5" customFormat="1" ht="20.100000000000001" customHeight="1" thickBot="1">
      <c r="A149" s="89" t="s">
        <v>118</v>
      </c>
      <c r="B149" s="134">
        <v>6080</v>
      </c>
      <c r="C149" s="172">
        <v>3993</v>
      </c>
      <c r="D149" s="172">
        <v>4034</v>
      </c>
      <c r="E149" s="91">
        <v>0</v>
      </c>
      <c r="F149" s="157" t="s">
        <v>353</v>
      </c>
      <c r="G149" s="176">
        <v>41</v>
      </c>
      <c r="H149" s="172">
        <v>101</v>
      </c>
    </row>
    <row r="150" spans="1:8" s="5" customFormat="1" ht="19.5" thickBot="1">
      <c r="A150" s="227" t="s">
        <v>279</v>
      </c>
      <c r="B150" s="228"/>
      <c r="C150" s="228"/>
      <c r="D150" s="228"/>
      <c r="E150" s="228"/>
      <c r="F150" s="228"/>
      <c r="G150" s="228"/>
      <c r="H150" s="229"/>
    </row>
    <row r="151" spans="1:8" s="5" customFormat="1" ht="20.100000000000001" customHeight="1">
      <c r="A151" s="116" t="s">
        <v>330</v>
      </c>
      <c r="B151" s="158" t="s">
        <v>280</v>
      </c>
      <c r="C151" s="178">
        <v>0</v>
      </c>
      <c r="D151" s="178">
        <v>0</v>
      </c>
      <c r="E151" s="178">
        <v>0</v>
      </c>
      <c r="F151" s="178">
        <v>0</v>
      </c>
      <c r="G151" s="172">
        <v>0</v>
      </c>
      <c r="H151" s="172">
        <v>0</v>
      </c>
    </row>
    <row r="152" spans="1:8" s="5" customFormat="1" ht="20.100000000000001" customHeight="1">
      <c r="A152" s="90" t="s">
        <v>361</v>
      </c>
      <c r="B152" s="123" t="s">
        <v>282</v>
      </c>
      <c r="C152" s="177">
        <v>0</v>
      </c>
      <c r="D152" s="177">
        <v>0</v>
      </c>
      <c r="E152" s="173">
        <v>0</v>
      </c>
      <c r="F152" s="173">
        <v>0</v>
      </c>
      <c r="G152" s="173">
        <v>0</v>
      </c>
      <c r="H152" s="173">
        <v>0</v>
      </c>
    </row>
    <row r="153" spans="1:8" s="5" customFormat="1" ht="20.100000000000001" customHeight="1">
      <c r="A153" s="90" t="s">
        <v>362</v>
      </c>
      <c r="B153" s="123" t="s">
        <v>283</v>
      </c>
      <c r="C153" s="177">
        <v>0</v>
      </c>
      <c r="D153" s="177">
        <v>0</v>
      </c>
      <c r="E153" s="173">
        <v>0</v>
      </c>
      <c r="F153" s="173">
        <v>0</v>
      </c>
      <c r="G153" s="173">
        <v>0</v>
      </c>
      <c r="H153" s="173">
        <v>0</v>
      </c>
    </row>
    <row r="154" spans="1:8" s="5" customFormat="1" ht="20.100000000000001" customHeight="1">
      <c r="A154" s="90" t="s">
        <v>363</v>
      </c>
      <c r="B154" s="123" t="s">
        <v>284</v>
      </c>
      <c r="C154" s="177">
        <v>0</v>
      </c>
      <c r="D154" s="177">
        <v>0</v>
      </c>
      <c r="E154" s="173">
        <v>0</v>
      </c>
      <c r="F154" s="173">
        <v>0</v>
      </c>
      <c r="G154" s="173">
        <v>0</v>
      </c>
      <c r="H154" s="173">
        <v>0</v>
      </c>
    </row>
    <row r="155" spans="1:8" s="5" customFormat="1" ht="20.100000000000001" customHeight="1">
      <c r="A155" s="89" t="s">
        <v>331</v>
      </c>
      <c r="B155" s="159" t="s">
        <v>281</v>
      </c>
      <c r="C155" s="175">
        <v>0</v>
      </c>
      <c r="D155" s="175">
        <v>0</v>
      </c>
      <c r="E155" s="175">
        <v>0</v>
      </c>
      <c r="F155" s="175">
        <v>0</v>
      </c>
      <c r="G155" s="172">
        <v>0</v>
      </c>
      <c r="H155" s="172">
        <v>0</v>
      </c>
    </row>
    <row r="156" spans="1:8" s="5" customFormat="1" ht="20.100000000000001" customHeight="1">
      <c r="A156" s="90" t="s">
        <v>361</v>
      </c>
      <c r="B156" s="123" t="s">
        <v>285</v>
      </c>
      <c r="C156" s="186">
        <v>0</v>
      </c>
      <c r="D156" s="186">
        <v>0</v>
      </c>
      <c r="E156" s="173">
        <v>0</v>
      </c>
      <c r="F156" s="173">
        <v>0</v>
      </c>
      <c r="G156" s="173">
        <v>0</v>
      </c>
      <c r="H156" s="173">
        <v>0</v>
      </c>
    </row>
    <row r="157" spans="1:8" s="5" customFormat="1" ht="20.100000000000001" customHeight="1">
      <c r="A157" s="90" t="s">
        <v>362</v>
      </c>
      <c r="B157" s="123" t="s">
        <v>286</v>
      </c>
      <c r="C157" s="186">
        <v>0</v>
      </c>
      <c r="D157" s="186">
        <v>0</v>
      </c>
      <c r="E157" s="173">
        <v>0</v>
      </c>
      <c r="F157" s="173">
        <v>0</v>
      </c>
      <c r="G157" s="173">
        <v>0</v>
      </c>
      <c r="H157" s="173">
        <v>0</v>
      </c>
    </row>
    <row r="158" spans="1:8" s="5" customFormat="1" ht="20.100000000000001" customHeight="1" thickBot="1">
      <c r="A158" s="121" t="s">
        <v>363</v>
      </c>
      <c r="B158" s="124" t="s">
        <v>287</v>
      </c>
      <c r="C158" s="186">
        <v>0</v>
      </c>
      <c r="D158" s="186">
        <v>0</v>
      </c>
      <c r="E158" s="173">
        <v>0</v>
      </c>
      <c r="F158" s="173">
        <v>0</v>
      </c>
      <c r="G158" s="173">
        <v>0</v>
      </c>
      <c r="H158" s="173">
        <v>0</v>
      </c>
    </row>
    <row r="159" spans="1:8" s="5" customFormat="1" ht="19.5" thickBot="1">
      <c r="A159" s="217" t="s">
        <v>288</v>
      </c>
      <c r="B159" s="218"/>
      <c r="C159" s="218"/>
      <c r="D159" s="218"/>
      <c r="E159" s="218"/>
      <c r="F159" s="218"/>
      <c r="G159" s="218"/>
      <c r="H159" s="219"/>
    </row>
    <row r="160" spans="1:8" s="5" customFormat="1" ht="60.75" customHeight="1">
      <c r="A160" s="89" t="s">
        <v>436</v>
      </c>
      <c r="B160" s="159" t="s">
        <v>289</v>
      </c>
      <c r="C160" s="190">
        <v>111</v>
      </c>
      <c r="D160" s="191" t="s">
        <v>353</v>
      </c>
      <c r="E160" s="190">
        <v>118</v>
      </c>
      <c r="F160" s="190">
        <v>109</v>
      </c>
      <c r="G160" s="191">
        <v>-9</v>
      </c>
      <c r="H160" s="172">
        <v>92.4</v>
      </c>
    </row>
    <row r="161" spans="1:8" s="5" customFormat="1" ht="18.75" customHeight="1">
      <c r="A161" s="90" t="s">
        <v>406</v>
      </c>
      <c r="B161" s="123" t="s">
        <v>290</v>
      </c>
      <c r="C161" s="192">
        <v>0</v>
      </c>
      <c r="D161" s="193" t="s">
        <v>353</v>
      </c>
      <c r="E161" s="192">
        <v>0</v>
      </c>
      <c r="F161" s="192">
        <v>0</v>
      </c>
      <c r="G161" s="193">
        <v>0</v>
      </c>
      <c r="H161" s="173">
        <v>0</v>
      </c>
    </row>
    <row r="162" spans="1:8" s="5" customFormat="1" ht="18.75" customHeight="1">
      <c r="A162" s="90" t="s">
        <v>415</v>
      </c>
      <c r="B162" s="123" t="s">
        <v>291</v>
      </c>
      <c r="C162" s="192">
        <v>0</v>
      </c>
      <c r="D162" s="193" t="s">
        <v>353</v>
      </c>
      <c r="E162" s="192">
        <v>0</v>
      </c>
      <c r="F162" s="192">
        <v>0</v>
      </c>
      <c r="G162" s="193">
        <v>0</v>
      </c>
      <c r="H162" s="173">
        <v>0</v>
      </c>
    </row>
    <row r="163" spans="1:8" s="5" customFormat="1">
      <c r="A163" s="8" t="s">
        <v>424</v>
      </c>
      <c r="B163" s="123" t="s">
        <v>292</v>
      </c>
      <c r="C163" s="192">
        <v>1</v>
      </c>
      <c r="D163" s="193" t="s">
        <v>353</v>
      </c>
      <c r="E163" s="192">
        <v>1</v>
      </c>
      <c r="F163" s="192">
        <v>1</v>
      </c>
      <c r="G163" s="193">
        <v>0</v>
      </c>
      <c r="H163" s="173">
        <v>100</v>
      </c>
    </row>
    <row r="164" spans="1:8" s="5" customFormat="1">
      <c r="A164" s="8" t="s">
        <v>194</v>
      </c>
      <c r="B164" s="123" t="s">
        <v>418</v>
      </c>
      <c r="C164" s="192">
        <v>33</v>
      </c>
      <c r="D164" s="193" t="s">
        <v>353</v>
      </c>
      <c r="E164" s="192">
        <v>48</v>
      </c>
      <c r="F164" s="192">
        <v>50</v>
      </c>
      <c r="G164" s="193">
        <v>2</v>
      </c>
      <c r="H164" s="173">
        <v>104.2</v>
      </c>
    </row>
    <row r="165" spans="1:8" s="5" customFormat="1">
      <c r="A165" s="8" t="s">
        <v>195</v>
      </c>
      <c r="B165" s="123" t="s">
        <v>419</v>
      </c>
      <c r="C165" s="192">
        <v>77</v>
      </c>
      <c r="D165" s="193" t="s">
        <v>353</v>
      </c>
      <c r="E165" s="192">
        <v>69</v>
      </c>
      <c r="F165" s="192">
        <v>58</v>
      </c>
      <c r="G165" s="193">
        <v>-11</v>
      </c>
      <c r="H165" s="173">
        <v>84.1</v>
      </c>
    </row>
    <row r="166" spans="1:8" s="5" customFormat="1" ht="20.100000000000001" customHeight="1">
      <c r="A166" s="89" t="s">
        <v>5</v>
      </c>
      <c r="B166" s="159" t="s">
        <v>293</v>
      </c>
      <c r="C166" s="175">
        <v>14649</v>
      </c>
      <c r="D166" s="176" t="s">
        <v>353</v>
      </c>
      <c r="E166" s="175">
        <v>15705.1</v>
      </c>
      <c r="F166" s="175">
        <v>19785</v>
      </c>
      <c r="G166" s="176">
        <v>4079.9</v>
      </c>
      <c r="H166" s="172">
        <v>126</v>
      </c>
    </row>
    <row r="167" spans="1:8" s="5" customFormat="1" ht="37.5">
      <c r="A167" s="89" t="s">
        <v>435</v>
      </c>
      <c r="B167" s="159" t="s">
        <v>294</v>
      </c>
      <c r="C167" s="175">
        <v>10997.7</v>
      </c>
      <c r="D167" s="176" t="s">
        <v>353</v>
      </c>
      <c r="E167" s="176">
        <v>11091.2</v>
      </c>
      <c r="F167" s="176">
        <v>15126.1</v>
      </c>
      <c r="G167" s="176">
        <v>4034.9</v>
      </c>
      <c r="H167" s="172">
        <v>136.4</v>
      </c>
    </row>
    <row r="168" spans="1:8" s="5" customFormat="1" ht="20.100000000000001" customHeight="1">
      <c r="A168" s="90" t="s">
        <v>422</v>
      </c>
      <c r="B168" s="123" t="s">
        <v>295</v>
      </c>
      <c r="C168" s="187">
        <v>0</v>
      </c>
      <c r="D168" s="177" t="s">
        <v>353</v>
      </c>
      <c r="E168" s="173">
        <v>0</v>
      </c>
      <c r="F168" s="173">
        <v>0</v>
      </c>
      <c r="G168" s="177">
        <v>0</v>
      </c>
      <c r="H168" s="173">
        <v>0</v>
      </c>
    </row>
    <row r="169" spans="1:8" s="5" customFormat="1" ht="20.100000000000001" customHeight="1">
      <c r="A169" s="90" t="s">
        <v>423</v>
      </c>
      <c r="B169" s="123" t="s">
        <v>296</v>
      </c>
      <c r="C169" s="187">
        <v>0</v>
      </c>
      <c r="D169" s="177" t="s">
        <v>353</v>
      </c>
      <c r="E169" s="173">
        <v>0</v>
      </c>
      <c r="F169" s="173">
        <v>0</v>
      </c>
      <c r="G169" s="177">
        <v>0</v>
      </c>
      <c r="H169" s="173">
        <v>0</v>
      </c>
    </row>
    <row r="170" spans="1:8" s="5" customFormat="1" ht="20.100000000000001" customHeight="1">
      <c r="A170" s="8" t="s">
        <v>424</v>
      </c>
      <c r="B170" s="123" t="s">
        <v>297</v>
      </c>
      <c r="C170" s="187">
        <v>48533.3</v>
      </c>
      <c r="D170" s="177" t="s">
        <v>353</v>
      </c>
      <c r="E170" s="173">
        <v>38541.699999999997</v>
      </c>
      <c r="F170" s="173">
        <v>65750</v>
      </c>
      <c r="G170" s="177">
        <v>27208.3</v>
      </c>
      <c r="H170" s="173">
        <v>170.6</v>
      </c>
    </row>
    <row r="171" spans="1:8" s="5" customFormat="1" ht="20.100000000000001" customHeight="1">
      <c r="A171" s="8" t="s">
        <v>426</v>
      </c>
      <c r="B171" s="123" t="s">
        <v>416</v>
      </c>
      <c r="C171" s="187">
        <v>13688.1</v>
      </c>
      <c r="D171" s="177" t="s">
        <v>353</v>
      </c>
      <c r="E171" s="173">
        <v>10068.1</v>
      </c>
      <c r="F171" s="173">
        <v>13488.3</v>
      </c>
      <c r="G171" s="177">
        <v>3420.2</v>
      </c>
      <c r="H171" s="173">
        <v>134</v>
      </c>
    </row>
    <row r="172" spans="1:8" s="5" customFormat="1" ht="20.100000000000001" customHeight="1">
      <c r="A172" s="8" t="s">
        <v>425</v>
      </c>
      <c r="B172" s="123" t="s">
        <v>417</v>
      </c>
      <c r="C172" s="187">
        <v>9357.2999999999993</v>
      </c>
      <c r="D172" s="177" t="s">
        <v>353</v>
      </c>
      <c r="E172" s="173">
        <v>11405.1</v>
      </c>
      <c r="F172" s="173">
        <v>15665.2</v>
      </c>
      <c r="G172" s="177">
        <v>4260.1000000000004</v>
      </c>
      <c r="H172" s="173">
        <v>137.4</v>
      </c>
    </row>
    <row r="173" spans="1:8" s="5" customFormat="1" ht="20.100000000000001" customHeight="1">
      <c r="A173" s="27"/>
      <c r="B173" s="137"/>
      <c r="C173" s="138"/>
      <c r="D173" s="138"/>
      <c r="E173" s="139"/>
      <c r="F173" s="139"/>
      <c r="G173" s="139"/>
      <c r="H173" s="140"/>
    </row>
    <row r="174" spans="1:8" s="5" customFormat="1" ht="20.100000000000001" customHeight="1">
      <c r="A174" s="27"/>
      <c r="B174" s="137"/>
      <c r="C174" s="138"/>
      <c r="D174" s="138"/>
      <c r="E174" s="139"/>
      <c r="F174" s="139"/>
      <c r="G174" s="139"/>
      <c r="H174" s="140"/>
    </row>
    <row r="175" spans="1:8">
      <c r="A175" s="68"/>
    </row>
    <row r="176" spans="1:8">
      <c r="A176" s="45" t="s">
        <v>476</v>
      </c>
      <c r="B176" s="1"/>
      <c r="C176" s="225" t="s">
        <v>89</v>
      </c>
      <c r="D176" s="226"/>
      <c r="E176" s="226"/>
      <c r="F176" s="226"/>
      <c r="G176" s="224" t="s">
        <v>475</v>
      </c>
      <c r="H176" s="224"/>
    </row>
    <row r="177" spans="1:9" s="2" customFormat="1" ht="20.100000000000001" customHeight="1">
      <c r="A177" s="213" t="s">
        <v>67</v>
      </c>
      <c r="B177" s="3"/>
      <c r="C177" s="224" t="s">
        <v>68</v>
      </c>
      <c r="D177" s="224"/>
      <c r="E177" s="224"/>
      <c r="F177" s="224"/>
      <c r="G177" s="223" t="s">
        <v>85</v>
      </c>
      <c r="H177" s="223"/>
      <c r="I177" s="4"/>
    </row>
    <row r="178" spans="1:9">
      <c r="A178" s="68"/>
    </row>
    <row r="179" spans="1:9">
      <c r="A179" s="68"/>
    </row>
    <row r="180" spans="1:9">
      <c r="A180" s="68"/>
    </row>
    <row r="181" spans="1:9">
      <c r="A181" s="68"/>
    </row>
    <row r="182" spans="1:9">
      <c r="A182" s="68"/>
    </row>
    <row r="183" spans="1:9">
      <c r="A183" s="68"/>
    </row>
    <row r="184" spans="1:9">
      <c r="A184" s="68"/>
    </row>
    <row r="185" spans="1:9">
      <c r="A185" s="68"/>
    </row>
    <row r="186" spans="1:9">
      <c r="A186" s="68"/>
    </row>
    <row r="187" spans="1:9">
      <c r="A187" s="68"/>
    </row>
    <row r="188" spans="1:9">
      <c r="A188" s="68"/>
    </row>
    <row r="189" spans="1:9">
      <c r="A189" s="68"/>
    </row>
    <row r="190" spans="1:9">
      <c r="A190" s="68"/>
    </row>
    <row r="191" spans="1:9">
      <c r="A191" s="68"/>
    </row>
    <row r="192" spans="1:9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  <row r="271" spans="1:1">
      <c r="A271" s="68"/>
    </row>
    <row r="272" spans="1:1">
      <c r="A272" s="68"/>
    </row>
    <row r="273" spans="1:1">
      <c r="A273" s="68"/>
    </row>
    <row r="274" spans="1:1">
      <c r="A274" s="68"/>
    </row>
    <row r="275" spans="1:1">
      <c r="A275" s="68"/>
    </row>
    <row r="276" spans="1:1">
      <c r="A276" s="68"/>
    </row>
    <row r="277" spans="1:1">
      <c r="A277" s="68"/>
    </row>
    <row r="278" spans="1:1">
      <c r="A278" s="68"/>
    </row>
    <row r="279" spans="1:1">
      <c r="A279" s="68"/>
    </row>
    <row r="280" spans="1:1">
      <c r="A280" s="68"/>
    </row>
    <row r="281" spans="1:1">
      <c r="A281" s="68"/>
    </row>
    <row r="282" spans="1:1">
      <c r="A282" s="68"/>
    </row>
    <row r="283" spans="1:1">
      <c r="A283" s="68"/>
    </row>
    <row r="284" spans="1:1">
      <c r="A284" s="68"/>
    </row>
    <row r="285" spans="1:1">
      <c r="A285" s="68"/>
    </row>
    <row r="286" spans="1:1">
      <c r="A286" s="68"/>
    </row>
    <row r="287" spans="1:1">
      <c r="A287" s="68"/>
    </row>
    <row r="288" spans="1:1">
      <c r="A288" s="68"/>
    </row>
    <row r="289" spans="1:1">
      <c r="A289" s="68"/>
    </row>
    <row r="290" spans="1:1">
      <c r="A290" s="68"/>
    </row>
    <row r="291" spans="1:1">
      <c r="A291" s="68"/>
    </row>
    <row r="292" spans="1:1">
      <c r="A292" s="68"/>
    </row>
    <row r="293" spans="1:1">
      <c r="A293" s="68"/>
    </row>
    <row r="294" spans="1:1">
      <c r="A294" s="68"/>
    </row>
    <row r="295" spans="1:1">
      <c r="A295" s="68"/>
    </row>
    <row r="296" spans="1:1">
      <c r="A296" s="68"/>
    </row>
    <row r="297" spans="1:1">
      <c r="A297" s="68"/>
    </row>
    <row r="298" spans="1:1">
      <c r="A298" s="68"/>
    </row>
    <row r="299" spans="1:1">
      <c r="A299" s="68"/>
    </row>
    <row r="300" spans="1:1">
      <c r="A300" s="68"/>
    </row>
    <row r="301" spans="1:1">
      <c r="A301" s="68"/>
    </row>
    <row r="302" spans="1:1">
      <c r="A302" s="68"/>
    </row>
    <row r="303" spans="1:1">
      <c r="A303" s="68"/>
    </row>
    <row r="304" spans="1:1">
      <c r="A304" s="68"/>
    </row>
    <row r="305" spans="1:1">
      <c r="A305" s="68"/>
    </row>
    <row r="306" spans="1:1">
      <c r="A306" s="68"/>
    </row>
    <row r="307" spans="1:1">
      <c r="A307" s="68"/>
    </row>
    <row r="308" spans="1:1">
      <c r="A308" s="68"/>
    </row>
    <row r="309" spans="1:1">
      <c r="A309" s="68"/>
    </row>
    <row r="310" spans="1:1">
      <c r="A310" s="68"/>
    </row>
    <row r="311" spans="1:1">
      <c r="A311" s="68"/>
    </row>
    <row r="312" spans="1:1">
      <c r="A312" s="68"/>
    </row>
    <row r="313" spans="1:1">
      <c r="A313" s="68"/>
    </row>
    <row r="314" spans="1:1">
      <c r="A314" s="68"/>
    </row>
    <row r="315" spans="1:1">
      <c r="A315" s="68"/>
    </row>
    <row r="316" spans="1:1">
      <c r="A316" s="68"/>
    </row>
    <row r="317" spans="1:1">
      <c r="A317" s="68"/>
    </row>
    <row r="318" spans="1:1">
      <c r="A318" s="68"/>
    </row>
    <row r="319" spans="1:1">
      <c r="A319" s="68"/>
    </row>
    <row r="320" spans="1:1">
      <c r="A320" s="68"/>
    </row>
    <row r="321" spans="1:1">
      <c r="A321" s="68"/>
    </row>
    <row r="322" spans="1:1">
      <c r="A322" s="68"/>
    </row>
    <row r="323" spans="1:1">
      <c r="A323" s="68"/>
    </row>
    <row r="324" spans="1:1">
      <c r="A324" s="68"/>
    </row>
    <row r="325" spans="1:1">
      <c r="A325" s="68"/>
    </row>
    <row r="326" spans="1:1">
      <c r="A326" s="68"/>
    </row>
    <row r="327" spans="1:1">
      <c r="A327" s="68"/>
    </row>
    <row r="328" spans="1:1">
      <c r="A328" s="68"/>
    </row>
    <row r="329" spans="1:1">
      <c r="A329" s="68"/>
    </row>
    <row r="330" spans="1:1">
      <c r="A330" s="68"/>
    </row>
    <row r="331" spans="1:1">
      <c r="A331" s="68"/>
    </row>
    <row r="332" spans="1:1">
      <c r="A332" s="68"/>
    </row>
    <row r="333" spans="1:1">
      <c r="A333" s="68"/>
    </row>
    <row r="334" spans="1:1">
      <c r="A334" s="68"/>
    </row>
    <row r="335" spans="1:1">
      <c r="A335" s="68"/>
    </row>
    <row r="336" spans="1:1">
      <c r="A336" s="52"/>
    </row>
    <row r="337" spans="1:1">
      <c r="A337" s="52"/>
    </row>
    <row r="338" spans="1:1">
      <c r="A338" s="52"/>
    </row>
    <row r="339" spans="1:1">
      <c r="A339" s="52"/>
    </row>
    <row r="340" spans="1:1">
      <c r="A340" s="52"/>
    </row>
    <row r="341" spans="1:1">
      <c r="A341" s="52"/>
    </row>
    <row r="342" spans="1:1">
      <c r="A342" s="52"/>
    </row>
    <row r="343" spans="1:1">
      <c r="A343" s="52"/>
    </row>
    <row r="344" spans="1:1">
      <c r="A344" s="52"/>
    </row>
    <row r="345" spans="1:1">
      <c r="A345" s="52"/>
    </row>
    <row r="346" spans="1:1">
      <c r="A346" s="52"/>
    </row>
    <row r="347" spans="1:1">
      <c r="A347" s="52"/>
    </row>
    <row r="348" spans="1:1">
      <c r="A348" s="52"/>
    </row>
    <row r="349" spans="1:1">
      <c r="A349" s="52"/>
    </row>
    <row r="350" spans="1:1">
      <c r="A350" s="52"/>
    </row>
    <row r="351" spans="1:1">
      <c r="A351" s="52"/>
    </row>
    <row r="352" spans="1:1">
      <c r="A352" s="52"/>
    </row>
    <row r="353" spans="1:1">
      <c r="A353" s="52"/>
    </row>
    <row r="354" spans="1:1">
      <c r="A354" s="52"/>
    </row>
    <row r="355" spans="1:1">
      <c r="A355" s="52"/>
    </row>
    <row r="356" spans="1:1">
      <c r="A356" s="52"/>
    </row>
    <row r="357" spans="1:1">
      <c r="A357" s="52"/>
    </row>
    <row r="358" spans="1:1">
      <c r="A358" s="52"/>
    </row>
    <row r="359" spans="1:1">
      <c r="A359" s="52"/>
    </row>
    <row r="360" spans="1:1">
      <c r="A360" s="52"/>
    </row>
    <row r="361" spans="1:1">
      <c r="A361" s="52"/>
    </row>
    <row r="362" spans="1:1">
      <c r="A362" s="52"/>
    </row>
    <row r="363" spans="1:1">
      <c r="A363" s="52"/>
    </row>
    <row r="364" spans="1:1">
      <c r="A364" s="52"/>
    </row>
    <row r="365" spans="1:1">
      <c r="A365" s="52"/>
    </row>
    <row r="366" spans="1:1">
      <c r="A366" s="52"/>
    </row>
    <row r="367" spans="1:1">
      <c r="A367" s="52"/>
    </row>
    <row r="368" spans="1:1">
      <c r="A368" s="52"/>
    </row>
    <row r="369" spans="1:1">
      <c r="A369" s="52"/>
    </row>
    <row r="370" spans="1:1">
      <c r="A370" s="52"/>
    </row>
    <row r="371" spans="1:1">
      <c r="A371" s="52"/>
    </row>
    <row r="372" spans="1:1">
      <c r="A372" s="52"/>
    </row>
    <row r="373" spans="1:1">
      <c r="A373" s="52"/>
    </row>
    <row r="374" spans="1:1">
      <c r="A374" s="52"/>
    </row>
    <row r="375" spans="1:1">
      <c r="A375" s="52"/>
    </row>
    <row r="376" spans="1:1">
      <c r="A376" s="52"/>
    </row>
    <row r="377" spans="1:1">
      <c r="A377" s="52"/>
    </row>
    <row r="378" spans="1:1">
      <c r="A378" s="52"/>
    </row>
    <row r="379" spans="1:1">
      <c r="A379" s="52"/>
    </row>
    <row r="380" spans="1:1">
      <c r="A380" s="52"/>
    </row>
    <row r="381" spans="1:1">
      <c r="A381" s="52"/>
    </row>
    <row r="382" spans="1:1">
      <c r="A382" s="52"/>
    </row>
    <row r="383" spans="1:1">
      <c r="A383" s="52"/>
    </row>
    <row r="384" spans="1:1">
      <c r="A384" s="52"/>
    </row>
    <row r="385" spans="1:1">
      <c r="A385" s="52"/>
    </row>
    <row r="386" spans="1:1">
      <c r="A386" s="52"/>
    </row>
    <row r="387" spans="1:1">
      <c r="A387" s="52"/>
    </row>
    <row r="388" spans="1:1">
      <c r="A388" s="52"/>
    </row>
    <row r="389" spans="1:1">
      <c r="A389" s="52"/>
    </row>
    <row r="390" spans="1:1">
      <c r="A390" s="52"/>
    </row>
    <row r="391" spans="1:1">
      <c r="A391" s="52"/>
    </row>
    <row r="392" spans="1:1">
      <c r="A392" s="52"/>
    </row>
    <row r="393" spans="1:1">
      <c r="A393" s="52"/>
    </row>
    <row r="394" spans="1:1">
      <c r="A394" s="52"/>
    </row>
    <row r="395" spans="1:1">
      <c r="A395" s="52"/>
    </row>
    <row r="396" spans="1:1">
      <c r="A396" s="52"/>
    </row>
    <row r="397" spans="1:1">
      <c r="A397" s="52"/>
    </row>
    <row r="398" spans="1:1">
      <c r="A398" s="52"/>
    </row>
    <row r="399" spans="1:1">
      <c r="A399" s="52"/>
    </row>
    <row r="400" spans="1:1">
      <c r="A400" s="52"/>
    </row>
    <row r="401" spans="1:1">
      <c r="A401" s="52"/>
    </row>
    <row r="402" spans="1:1">
      <c r="A402" s="52"/>
    </row>
    <row r="403" spans="1:1">
      <c r="A403" s="52"/>
    </row>
    <row r="404" spans="1:1">
      <c r="A404" s="52"/>
    </row>
    <row r="405" spans="1:1">
      <c r="A405" s="52"/>
    </row>
    <row r="406" spans="1:1">
      <c r="A406" s="52"/>
    </row>
    <row r="407" spans="1:1">
      <c r="A407" s="52"/>
    </row>
    <row r="408" spans="1:1">
      <c r="A408" s="52"/>
    </row>
    <row r="409" spans="1:1">
      <c r="A409" s="52"/>
    </row>
    <row r="410" spans="1:1">
      <c r="A410" s="52"/>
    </row>
    <row r="411" spans="1:1">
      <c r="A411" s="52"/>
    </row>
    <row r="412" spans="1:1">
      <c r="A412" s="52"/>
    </row>
    <row r="413" spans="1:1">
      <c r="A413" s="52"/>
    </row>
    <row r="414" spans="1:1">
      <c r="A414" s="52"/>
    </row>
    <row r="415" spans="1:1">
      <c r="A415" s="52"/>
    </row>
    <row r="416" spans="1:1">
      <c r="A416" s="52"/>
    </row>
    <row r="417" spans="1:1">
      <c r="A417" s="52"/>
    </row>
    <row r="418" spans="1:1">
      <c r="A418" s="52"/>
    </row>
    <row r="419" spans="1:1">
      <c r="A419" s="52"/>
    </row>
    <row r="420" spans="1:1">
      <c r="A420" s="52"/>
    </row>
    <row r="421" spans="1:1">
      <c r="A421" s="52"/>
    </row>
    <row r="422" spans="1:1">
      <c r="A422" s="52"/>
    </row>
    <row r="423" spans="1:1">
      <c r="A423" s="52"/>
    </row>
    <row r="424" spans="1:1">
      <c r="A424" s="52"/>
    </row>
    <row r="425" spans="1:1">
      <c r="A425" s="52"/>
    </row>
    <row r="426" spans="1:1">
      <c r="A426" s="52"/>
    </row>
    <row r="427" spans="1:1">
      <c r="A427" s="52"/>
    </row>
    <row r="428" spans="1:1">
      <c r="A428" s="52"/>
    </row>
    <row r="429" spans="1:1">
      <c r="A429" s="52"/>
    </row>
    <row r="430" spans="1:1">
      <c r="A430" s="52"/>
    </row>
    <row r="431" spans="1:1">
      <c r="A431" s="52"/>
    </row>
    <row r="432" spans="1:1">
      <c r="A432" s="52"/>
    </row>
    <row r="433" spans="1:1">
      <c r="A433" s="52"/>
    </row>
    <row r="434" spans="1:1">
      <c r="A434" s="52"/>
    </row>
    <row r="435" spans="1:1">
      <c r="A435" s="52"/>
    </row>
    <row r="436" spans="1:1">
      <c r="A436" s="52"/>
    </row>
    <row r="437" spans="1:1">
      <c r="A437" s="52"/>
    </row>
    <row r="438" spans="1:1">
      <c r="A438" s="52"/>
    </row>
    <row r="439" spans="1:1">
      <c r="A439" s="52"/>
    </row>
    <row r="440" spans="1:1">
      <c r="A440" s="52"/>
    </row>
    <row r="441" spans="1:1">
      <c r="A441" s="52"/>
    </row>
    <row r="442" spans="1:1">
      <c r="A442" s="52"/>
    </row>
    <row r="443" spans="1:1">
      <c r="A443" s="52"/>
    </row>
    <row r="444" spans="1:1">
      <c r="A444" s="52"/>
    </row>
    <row r="445" spans="1:1">
      <c r="A445" s="52"/>
    </row>
    <row r="446" spans="1:1">
      <c r="A446" s="52"/>
    </row>
    <row r="447" spans="1:1">
      <c r="A447" s="52"/>
    </row>
    <row r="448" spans="1:1">
      <c r="A448" s="52"/>
    </row>
    <row r="449" spans="1:1">
      <c r="A449" s="52"/>
    </row>
    <row r="450" spans="1:1">
      <c r="A450" s="52"/>
    </row>
    <row r="451" spans="1:1">
      <c r="A451" s="52"/>
    </row>
    <row r="452" spans="1:1">
      <c r="A452" s="52"/>
    </row>
    <row r="453" spans="1:1">
      <c r="A453" s="52"/>
    </row>
    <row r="454" spans="1:1">
      <c r="A454" s="52"/>
    </row>
    <row r="455" spans="1:1">
      <c r="A455" s="52"/>
    </row>
    <row r="456" spans="1:1">
      <c r="A456" s="52"/>
    </row>
    <row r="457" spans="1:1">
      <c r="A457" s="52"/>
    </row>
    <row r="458" spans="1:1">
      <c r="A458" s="52"/>
    </row>
    <row r="459" spans="1:1">
      <c r="A459" s="52"/>
    </row>
    <row r="460" spans="1:1">
      <c r="A460" s="52"/>
    </row>
    <row r="461" spans="1:1">
      <c r="A461" s="52"/>
    </row>
    <row r="462" spans="1:1">
      <c r="A462" s="52"/>
    </row>
    <row r="463" spans="1:1">
      <c r="A463" s="52"/>
    </row>
    <row r="464" spans="1:1">
      <c r="A464" s="52"/>
    </row>
    <row r="465" spans="1:1">
      <c r="A465" s="52"/>
    </row>
    <row r="466" spans="1:1">
      <c r="A466" s="52"/>
    </row>
    <row r="467" spans="1:1">
      <c r="A467" s="52"/>
    </row>
    <row r="468" spans="1:1">
      <c r="A468" s="52"/>
    </row>
    <row r="469" spans="1:1">
      <c r="A469" s="52"/>
    </row>
    <row r="470" spans="1:1">
      <c r="A470" s="52"/>
    </row>
    <row r="471" spans="1:1">
      <c r="A471" s="52"/>
    </row>
    <row r="472" spans="1:1">
      <c r="A472" s="52"/>
    </row>
    <row r="473" spans="1:1">
      <c r="A473" s="52"/>
    </row>
    <row r="474" spans="1:1">
      <c r="A474" s="52"/>
    </row>
    <row r="475" spans="1:1">
      <c r="A475" s="52"/>
    </row>
    <row r="476" spans="1:1">
      <c r="A476" s="52"/>
    </row>
    <row r="477" spans="1:1">
      <c r="A477" s="52"/>
    </row>
    <row r="478" spans="1:1">
      <c r="A478" s="52"/>
    </row>
    <row r="479" spans="1:1">
      <c r="A479" s="52"/>
    </row>
    <row r="480" spans="1:1">
      <c r="A480" s="52"/>
    </row>
    <row r="481" spans="1:1">
      <c r="A481" s="52"/>
    </row>
    <row r="482" spans="1:1">
      <c r="A482" s="52"/>
    </row>
    <row r="483" spans="1:1">
      <c r="A483" s="52"/>
    </row>
    <row r="484" spans="1:1">
      <c r="A484" s="52"/>
    </row>
    <row r="485" spans="1:1">
      <c r="A485" s="52"/>
    </row>
    <row r="486" spans="1:1">
      <c r="A486" s="52"/>
    </row>
    <row r="487" spans="1:1">
      <c r="A487" s="52"/>
    </row>
    <row r="488" spans="1:1">
      <c r="A488" s="52"/>
    </row>
    <row r="489" spans="1:1">
      <c r="A489" s="52"/>
    </row>
    <row r="490" spans="1:1">
      <c r="A490" s="52"/>
    </row>
    <row r="491" spans="1:1">
      <c r="A491" s="52"/>
    </row>
    <row r="492" spans="1:1">
      <c r="A492" s="52"/>
    </row>
    <row r="493" spans="1:1">
      <c r="A493" s="52"/>
    </row>
    <row r="494" spans="1:1">
      <c r="A494" s="52"/>
    </row>
    <row r="495" spans="1:1">
      <c r="A495" s="52"/>
    </row>
    <row r="496" spans="1:1">
      <c r="A496" s="52"/>
    </row>
    <row r="497" spans="1:1">
      <c r="A497" s="52"/>
    </row>
    <row r="498" spans="1:1">
      <c r="A498" s="52"/>
    </row>
    <row r="499" spans="1:1">
      <c r="A499" s="52"/>
    </row>
    <row r="500" spans="1:1">
      <c r="A500" s="52"/>
    </row>
    <row r="501" spans="1:1">
      <c r="A501" s="52"/>
    </row>
  </sheetData>
  <mergeCells count="42">
    <mergeCell ref="F17:G17"/>
    <mergeCell ref="B18:E18"/>
    <mergeCell ref="B20:E20"/>
    <mergeCell ref="B17:E17"/>
    <mergeCell ref="B19:E19"/>
    <mergeCell ref="B15:E15"/>
    <mergeCell ref="B16:E16"/>
    <mergeCell ref="F16:G16"/>
    <mergeCell ref="F1:H1"/>
    <mergeCell ref="F2:H2"/>
    <mergeCell ref="F3:H3"/>
    <mergeCell ref="F4:H4"/>
    <mergeCell ref="B13:E13"/>
    <mergeCell ref="B14:E14"/>
    <mergeCell ref="B9:E9"/>
    <mergeCell ref="B10:E10"/>
    <mergeCell ref="B11:E11"/>
    <mergeCell ref="B12:E12"/>
    <mergeCell ref="A24:H24"/>
    <mergeCell ref="C30:D30"/>
    <mergeCell ref="B21:E21"/>
    <mergeCell ref="A81:H81"/>
    <mergeCell ref="A109:H109"/>
    <mergeCell ref="A117:H117"/>
    <mergeCell ref="A95:H95"/>
    <mergeCell ref="A82:H82"/>
    <mergeCell ref="A23:H23"/>
    <mergeCell ref="A30:A31"/>
    <mergeCell ref="A26:H26"/>
    <mergeCell ref="E30:H30"/>
    <mergeCell ref="A33:H33"/>
    <mergeCell ref="A28:H28"/>
    <mergeCell ref="B30:B31"/>
    <mergeCell ref="A25:H25"/>
    <mergeCell ref="A159:H159"/>
    <mergeCell ref="A130:H130"/>
    <mergeCell ref="G177:H177"/>
    <mergeCell ref="G176:H176"/>
    <mergeCell ref="C176:F176"/>
    <mergeCell ref="C177:F177"/>
    <mergeCell ref="A150:H150"/>
    <mergeCell ref="A136:H136"/>
  </mergeCells>
  <phoneticPr fontId="3" type="noConversion"/>
  <pageMargins left="1.1811023622047245" right="0.39370078740157483" top="0.78740157480314965" bottom="0.78740157480314965" header="0.31496062992125984" footer="0.19685039370078741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  <ignoredErrors>
    <ignoredError sqref="G110 H83 H96 H110 H118 H160 H151 H34 C52 H137 C135 F167 F171:F172 C51 C131 C132 C133 C134" evalError="1"/>
    <ignoredError sqref="B119 B151:B158 B166:B168" numberStoredAsText="1"/>
    <ignoredError sqref="E171:E172 E167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79"/>
  <sheetViews>
    <sheetView view="pageBreakPreview" zoomScale="50" zoomScaleNormal="59" zoomScaleSheetLayoutView="50" workbookViewId="0">
      <pane xSplit="2" ySplit="6" topLeftCell="C62" activePane="bottomRight" state="frozen"/>
      <selection activeCell="A67" sqref="A67"/>
      <selection pane="topRight" activeCell="A67" sqref="A67"/>
      <selection pane="bottomLeft" activeCell="A67" sqref="A67"/>
      <selection pane="bottomRight" activeCell="F102" sqref="F102:H102"/>
    </sheetView>
  </sheetViews>
  <sheetFormatPr defaultRowHeight="18.75"/>
  <cols>
    <col min="1" max="1" width="92.85546875" style="3" customWidth="1"/>
    <col min="2" max="2" width="14.85546875" style="24" customWidth="1"/>
    <col min="3" max="7" width="22.42578125" style="24" customWidth="1"/>
    <col min="8" max="8" width="19.85546875" style="24" customWidth="1"/>
    <col min="9" max="9" width="95.42578125" style="24" customWidth="1"/>
    <col min="10" max="16384" width="9.140625" style="3"/>
  </cols>
  <sheetData>
    <row r="1" spans="1:9">
      <c r="A1" s="244" t="s">
        <v>83</v>
      </c>
      <c r="B1" s="244"/>
      <c r="C1" s="244"/>
      <c r="D1" s="244"/>
      <c r="E1" s="244"/>
      <c r="F1" s="244"/>
      <c r="G1" s="244"/>
      <c r="H1" s="244"/>
      <c r="I1" s="244"/>
    </row>
    <row r="2" spans="1:9" ht="12.75" customHeight="1">
      <c r="A2" s="45"/>
      <c r="B2" s="55"/>
      <c r="C2" s="55"/>
      <c r="D2" s="55"/>
      <c r="E2" s="55"/>
      <c r="F2" s="55"/>
      <c r="G2" s="55"/>
      <c r="H2" s="55"/>
      <c r="I2" s="55"/>
    </row>
    <row r="3" spans="1:9" ht="39" customHeight="1">
      <c r="A3" s="240" t="s">
        <v>191</v>
      </c>
      <c r="B3" s="232" t="s">
        <v>18</v>
      </c>
      <c r="C3" s="232" t="s">
        <v>318</v>
      </c>
      <c r="D3" s="232"/>
      <c r="E3" s="240" t="s">
        <v>457</v>
      </c>
      <c r="F3" s="240"/>
      <c r="G3" s="240"/>
      <c r="H3" s="240"/>
      <c r="I3" s="240"/>
    </row>
    <row r="4" spans="1:9" ht="37.5">
      <c r="A4" s="240"/>
      <c r="B4" s="232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  <c r="I4" s="7" t="s">
        <v>185</v>
      </c>
    </row>
    <row r="5" spans="1:9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  <c r="I5" s="6">
        <v>9</v>
      </c>
    </row>
    <row r="6" spans="1:9" s="5" customFormat="1" ht="24.95" customHeight="1">
      <c r="A6" s="245" t="s">
        <v>184</v>
      </c>
      <c r="B6" s="245"/>
      <c r="C6" s="245"/>
      <c r="D6" s="245"/>
      <c r="E6" s="245"/>
      <c r="F6" s="245"/>
      <c r="G6" s="245"/>
      <c r="H6" s="245"/>
      <c r="I6" s="245"/>
    </row>
    <row r="7" spans="1:9" s="5" customFormat="1" ht="20.100000000000001" customHeight="1">
      <c r="A7" s="10" t="s">
        <v>143</v>
      </c>
      <c r="B7" s="11">
        <v>1000</v>
      </c>
      <c r="C7" s="176">
        <v>22183</v>
      </c>
      <c r="D7" s="176">
        <v>30501</v>
      </c>
      <c r="E7" s="176">
        <v>23162</v>
      </c>
      <c r="F7" s="176">
        <v>30501</v>
      </c>
      <c r="G7" s="176">
        <v>7339</v>
      </c>
      <c r="H7" s="196">
        <v>131.69999999999999</v>
      </c>
      <c r="I7" s="96" t="s">
        <v>478</v>
      </c>
    </row>
    <row r="8" spans="1:9" ht="20.100000000000001" customHeight="1">
      <c r="A8" s="8" t="s">
        <v>127</v>
      </c>
      <c r="B8" s="9">
        <v>1010</v>
      </c>
      <c r="C8" s="195">
        <v>-12032</v>
      </c>
      <c r="D8" s="195">
        <v>-16850</v>
      </c>
      <c r="E8" s="195">
        <v>-13799</v>
      </c>
      <c r="F8" s="195">
        <v>-16850</v>
      </c>
      <c r="G8" s="177">
        <v>3051</v>
      </c>
      <c r="H8" s="197">
        <v>122.1</v>
      </c>
      <c r="I8" s="95" t="s">
        <v>478</v>
      </c>
    </row>
    <row r="9" spans="1:9" s="2" customFormat="1" ht="20.100000000000001" customHeight="1">
      <c r="A9" s="8" t="s">
        <v>364</v>
      </c>
      <c r="B9" s="7">
        <v>1011</v>
      </c>
      <c r="C9" s="171">
        <v>-741.6</v>
      </c>
      <c r="D9" s="171">
        <v>-603</v>
      </c>
      <c r="E9" s="171">
        <v>-592</v>
      </c>
      <c r="F9" s="171">
        <v>-603</v>
      </c>
      <c r="G9" s="177">
        <v>11</v>
      </c>
      <c r="H9" s="197">
        <v>101.9</v>
      </c>
      <c r="I9" s="94" t="s">
        <v>478</v>
      </c>
    </row>
    <row r="10" spans="1:9" s="2" customFormat="1" ht="20.100000000000001" customHeight="1">
      <c r="A10" s="8" t="s">
        <v>365</v>
      </c>
      <c r="B10" s="7">
        <v>1012</v>
      </c>
      <c r="C10" s="171">
        <v>-198.7</v>
      </c>
      <c r="D10" s="171">
        <v>-244</v>
      </c>
      <c r="E10" s="171">
        <v>-100</v>
      </c>
      <c r="F10" s="171">
        <v>-244</v>
      </c>
      <c r="G10" s="177">
        <v>144</v>
      </c>
      <c r="H10" s="197">
        <v>244</v>
      </c>
      <c r="I10" s="94" t="s">
        <v>478</v>
      </c>
    </row>
    <row r="11" spans="1:9" s="2" customFormat="1" ht="20.100000000000001" customHeight="1">
      <c r="A11" s="8" t="s">
        <v>366</v>
      </c>
      <c r="B11" s="7">
        <v>1013</v>
      </c>
      <c r="C11" s="171">
        <v>-223.7</v>
      </c>
      <c r="D11" s="171">
        <v>-505</v>
      </c>
      <c r="E11" s="171">
        <v>-315</v>
      </c>
      <c r="F11" s="171">
        <v>-505</v>
      </c>
      <c r="G11" s="177">
        <v>190</v>
      </c>
      <c r="H11" s="197">
        <v>160.30000000000001</v>
      </c>
      <c r="I11" s="94" t="s">
        <v>478</v>
      </c>
    </row>
    <row r="12" spans="1:9" s="2" customFormat="1" ht="20.100000000000001" customHeight="1">
      <c r="A12" s="8" t="s">
        <v>5</v>
      </c>
      <c r="B12" s="7">
        <v>1014</v>
      </c>
      <c r="C12" s="171">
        <v>-7294.5</v>
      </c>
      <c r="D12" s="171">
        <v>-10068</v>
      </c>
      <c r="E12" s="171">
        <v>-9443.4</v>
      </c>
      <c r="F12" s="171">
        <v>-10068</v>
      </c>
      <c r="G12" s="177">
        <v>624.6</v>
      </c>
      <c r="H12" s="197">
        <v>106.6</v>
      </c>
      <c r="I12" s="94" t="s">
        <v>478</v>
      </c>
    </row>
    <row r="13" spans="1:9" s="2" customFormat="1" ht="20.100000000000001" customHeight="1">
      <c r="A13" s="8" t="s">
        <v>6</v>
      </c>
      <c r="B13" s="7">
        <v>1015</v>
      </c>
      <c r="C13" s="171">
        <v>-1593.1</v>
      </c>
      <c r="D13" s="171">
        <v>-2210</v>
      </c>
      <c r="E13" s="171">
        <v>-2077.6</v>
      </c>
      <c r="F13" s="171">
        <v>-2210</v>
      </c>
      <c r="G13" s="177">
        <v>132.4</v>
      </c>
      <c r="H13" s="197">
        <v>106.4</v>
      </c>
      <c r="I13" s="94" t="s">
        <v>478</v>
      </c>
    </row>
    <row r="14" spans="1:9" s="2" customFormat="1" ht="37.5">
      <c r="A14" s="8" t="s">
        <v>367</v>
      </c>
      <c r="B14" s="7">
        <v>1016</v>
      </c>
      <c r="C14" s="171">
        <v>0</v>
      </c>
      <c r="D14" s="171">
        <v>0</v>
      </c>
      <c r="E14" s="171">
        <v>0</v>
      </c>
      <c r="F14" s="171">
        <v>0</v>
      </c>
      <c r="G14" s="177">
        <v>0</v>
      </c>
      <c r="H14" s="197">
        <v>0</v>
      </c>
      <c r="I14" s="94" t="s">
        <v>478</v>
      </c>
    </row>
    <row r="15" spans="1:9" s="2" customFormat="1" ht="20.100000000000001" customHeight="1">
      <c r="A15" s="8" t="s">
        <v>368</v>
      </c>
      <c r="B15" s="7">
        <v>1017</v>
      </c>
      <c r="C15" s="171">
        <v>-435.2</v>
      </c>
      <c r="D15" s="171">
        <v>-553</v>
      </c>
      <c r="E15" s="171">
        <v>-420</v>
      </c>
      <c r="F15" s="171">
        <v>-553</v>
      </c>
      <c r="G15" s="177">
        <v>133</v>
      </c>
      <c r="H15" s="197">
        <v>131.69999999999999</v>
      </c>
      <c r="I15" s="94" t="s">
        <v>478</v>
      </c>
    </row>
    <row r="16" spans="1:9" s="2" customFormat="1" ht="20.100000000000001" customHeight="1">
      <c r="A16" s="8" t="s">
        <v>369</v>
      </c>
      <c r="B16" s="7">
        <v>1018</v>
      </c>
      <c r="C16" s="171">
        <v>-1545.2</v>
      </c>
      <c r="D16" s="171">
        <v>-2667</v>
      </c>
      <c r="E16" s="171">
        <v>-851</v>
      </c>
      <c r="F16" s="171">
        <v>-2667</v>
      </c>
      <c r="G16" s="177">
        <v>1816</v>
      </c>
      <c r="H16" s="197">
        <v>313.39999999999998</v>
      </c>
      <c r="I16" s="94" t="s">
        <v>478</v>
      </c>
    </row>
    <row r="17" spans="1:9" s="5" customFormat="1" ht="20.100000000000001" customHeight="1">
      <c r="A17" s="8" t="s">
        <v>479</v>
      </c>
      <c r="B17" s="7" t="s">
        <v>480</v>
      </c>
      <c r="C17" s="171">
        <v>-3.3</v>
      </c>
      <c r="D17" s="171">
        <v>0</v>
      </c>
      <c r="E17" s="171">
        <v>-2</v>
      </c>
      <c r="F17" s="171">
        <v>0</v>
      </c>
      <c r="G17" s="177">
        <v>-2</v>
      </c>
      <c r="H17" s="197">
        <v>0</v>
      </c>
      <c r="I17" s="94" t="s">
        <v>478</v>
      </c>
    </row>
    <row r="18" spans="1:9" ht="20.100000000000001" customHeight="1">
      <c r="A18" s="8" t="s">
        <v>481</v>
      </c>
      <c r="B18" s="7" t="s">
        <v>482</v>
      </c>
      <c r="C18" s="171">
        <v>-10.1</v>
      </c>
      <c r="D18" s="171">
        <v>-9</v>
      </c>
      <c r="E18" s="171">
        <v>-2</v>
      </c>
      <c r="F18" s="171">
        <v>-9</v>
      </c>
      <c r="G18" s="177">
        <v>7</v>
      </c>
      <c r="H18" s="197">
        <v>450</v>
      </c>
      <c r="I18" s="94" t="s">
        <v>478</v>
      </c>
    </row>
    <row r="19" spans="1:9" ht="20.100000000000001" customHeight="1">
      <c r="A19" s="8" t="s">
        <v>483</v>
      </c>
      <c r="B19" s="7" t="s">
        <v>484</v>
      </c>
      <c r="C19" s="171">
        <v>-115.4</v>
      </c>
      <c r="D19" s="171">
        <v>-198</v>
      </c>
      <c r="E19" s="171">
        <v>-104</v>
      </c>
      <c r="F19" s="171">
        <v>-198</v>
      </c>
      <c r="G19" s="177">
        <v>94</v>
      </c>
      <c r="H19" s="197">
        <v>190.4</v>
      </c>
      <c r="I19" s="94" t="s">
        <v>478</v>
      </c>
    </row>
    <row r="20" spans="1:9" ht="20.100000000000001" customHeight="1">
      <c r="A20" s="8" t="s">
        <v>485</v>
      </c>
      <c r="B20" s="7" t="s">
        <v>486</v>
      </c>
      <c r="C20" s="171">
        <v>-15.2</v>
      </c>
      <c r="D20" s="171">
        <v>-44</v>
      </c>
      <c r="E20" s="171">
        <v>-100</v>
      </c>
      <c r="F20" s="171">
        <v>-44</v>
      </c>
      <c r="G20" s="177">
        <v>-56</v>
      </c>
      <c r="H20" s="197">
        <v>44</v>
      </c>
      <c r="I20" s="94" t="s">
        <v>478</v>
      </c>
    </row>
    <row r="21" spans="1:9" ht="20.100000000000001" customHeight="1">
      <c r="A21" s="8" t="s">
        <v>487</v>
      </c>
      <c r="B21" s="7" t="s">
        <v>488</v>
      </c>
      <c r="C21" s="171">
        <v>-18.3</v>
      </c>
      <c r="D21" s="171">
        <v>-35</v>
      </c>
      <c r="E21" s="171">
        <v>-20</v>
      </c>
      <c r="F21" s="171">
        <v>-35</v>
      </c>
      <c r="G21" s="177">
        <v>15</v>
      </c>
      <c r="H21" s="197">
        <v>175</v>
      </c>
      <c r="I21" s="94" t="s">
        <v>478</v>
      </c>
    </row>
    <row r="22" spans="1:9" ht="20.100000000000001" customHeight="1">
      <c r="A22" s="8" t="s">
        <v>489</v>
      </c>
      <c r="B22" s="7" t="s">
        <v>490</v>
      </c>
      <c r="C22" s="171">
        <v>-114.4</v>
      </c>
      <c r="D22" s="171">
        <v>-499</v>
      </c>
      <c r="E22" s="171">
        <v>-18</v>
      </c>
      <c r="F22" s="171">
        <v>-499</v>
      </c>
      <c r="G22" s="177">
        <v>481</v>
      </c>
      <c r="H22" s="197">
        <v>2772.2</v>
      </c>
      <c r="I22" s="94" t="s">
        <v>478</v>
      </c>
    </row>
    <row r="23" spans="1:9" ht="20.100000000000001" customHeight="1">
      <c r="A23" s="8" t="s">
        <v>491</v>
      </c>
      <c r="B23" s="7" t="s">
        <v>492</v>
      </c>
      <c r="C23" s="171">
        <v>-930.7</v>
      </c>
      <c r="D23" s="171">
        <v>-835</v>
      </c>
      <c r="E23" s="171">
        <v>-401</v>
      </c>
      <c r="F23" s="171">
        <v>-835</v>
      </c>
      <c r="G23" s="177">
        <v>434</v>
      </c>
      <c r="H23" s="197">
        <v>208.2</v>
      </c>
      <c r="I23" s="94" t="s">
        <v>478</v>
      </c>
    </row>
    <row r="24" spans="1:9" s="2" customFormat="1" ht="20.100000000000001" customHeight="1">
      <c r="A24" s="8" t="s">
        <v>493</v>
      </c>
      <c r="B24" s="7" t="s">
        <v>494</v>
      </c>
      <c r="C24" s="171">
        <v>-3.8</v>
      </c>
      <c r="D24" s="171">
        <v>0</v>
      </c>
      <c r="E24" s="171">
        <v>0</v>
      </c>
      <c r="F24" s="171">
        <v>0</v>
      </c>
      <c r="G24" s="177">
        <v>0</v>
      </c>
      <c r="H24" s="197">
        <v>0</v>
      </c>
      <c r="I24" s="94" t="s">
        <v>478</v>
      </c>
    </row>
    <row r="25" spans="1:9" s="2" customFormat="1" ht="20.100000000000001" customHeight="1">
      <c r="A25" s="8" t="s">
        <v>495</v>
      </c>
      <c r="B25" s="7" t="s">
        <v>496</v>
      </c>
      <c r="C25" s="171">
        <v>-111.1</v>
      </c>
      <c r="D25" s="171">
        <v>-134</v>
      </c>
      <c r="E25" s="171">
        <v>-36</v>
      </c>
      <c r="F25" s="171">
        <v>-134</v>
      </c>
      <c r="G25" s="177">
        <v>98</v>
      </c>
      <c r="H25" s="197">
        <v>372.2</v>
      </c>
      <c r="I25" s="94" t="s">
        <v>478</v>
      </c>
    </row>
    <row r="26" spans="1:9" s="2" customFormat="1" ht="20.100000000000001" customHeight="1">
      <c r="A26" s="8" t="s">
        <v>497</v>
      </c>
      <c r="B26" s="7" t="s">
        <v>498</v>
      </c>
      <c r="C26" s="171">
        <v>-86.6</v>
      </c>
      <c r="D26" s="171">
        <v>-558</v>
      </c>
      <c r="E26" s="171">
        <v>-40</v>
      </c>
      <c r="F26" s="171">
        <v>-558</v>
      </c>
      <c r="G26" s="177">
        <v>518</v>
      </c>
      <c r="H26" s="197">
        <v>1395</v>
      </c>
      <c r="I26" s="94" t="s">
        <v>478</v>
      </c>
    </row>
    <row r="27" spans="1:9" s="2" customFormat="1" ht="20.100000000000001" customHeight="1">
      <c r="A27" s="8" t="s">
        <v>499</v>
      </c>
      <c r="B27" s="7" t="s">
        <v>500</v>
      </c>
      <c r="C27" s="171">
        <v>-96.3</v>
      </c>
      <c r="D27" s="171">
        <v>-270</v>
      </c>
      <c r="E27" s="171">
        <v>-48</v>
      </c>
      <c r="F27" s="171">
        <v>-270</v>
      </c>
      <c r="G27" s="177">
        <v>222</v>
      </c>
      <c r="H27" s="197">
        <v>562.5</v>
      </c>
      <c r="I27" s="94" t="s">
        <v>478</v>
      </c>
    </row>
    <row r="28" spans="1:9" s="2" customFormat="1" ht="20.100000000000001" customHeight="1">
      <c r="A28" s="8" t="s">
        <v>501</v>
      </c>
      <c r="B28" s="7" t="s">
        <v>502</v>
      </c>
      <c r="C28" s="171">
        <v>-40</v>
      </c>
      <c r="D28" s="171">
        <v>-85</v>
      </c>
      <c r="E28" s="171">
        <v>-40</v>
      </c>
      <c r="F28" s="171">
        <v>-85</v>
      </c>
      <c r="G28" s="177">
        <v>45</v>
      </c>
      <c r="H28" s="197">
        <v>212.5</v>
      </c>
      <c r="I28" s="94" t="s">
        <v>478</v>
      </c>
    </row>
    <row r="29" spans="1:9" s="2" customFormat="1" ht="20.100000000000001" customHeight="1">
      <c r="A29" s="8" t="s">
        <v>503</v>
      </c>
      <c r="B29" s="7" t="s">
        <v>504</v>
      </c>
      <c r="C29" s="171">
        <v>0</v>
      </c>
      <c r="D29" s="171">
        <v>0</v>
      </c>
      <c r="E29" s="171">
        <v>-40</v>
      </c>
      <c r="F29" s="171">
        <v>0</v>
      </c>
      <c r="G29" s="177">
        <v>-40</v>
      </c>
      <c r="H29" s="197">
        <v>0</v>
      </c>
      <c r="I29" s="94" t="s">
        <v>478</v>
      </c>
    </row>
    <row r="30" spans="1:9" s="2" customFormat="1" ht="20.100000000000001" customHeight="1">
      <c r="A30" s="10" t="s">
        <v>24</v>
      </c>
      <c r="B30" s="11">
        <v>1020</v>
      </c>
      <c r="C30" s="165">
        <v>10151</v>
      </c>
      <c r="D30" s="165">
        <v>13651</v>
      </c>
      <c r="E30" s="165">
        <v>9363</v>
      </c>
      <c r="F30" s="165">
        <v>13651</v>
      </c>
      <c r="G30" s="176">
        <v>4288</v>
      </c>
      <c r="H30" s="196">
        <v>145.80000000000001</v>
      </c>
      <c r="I30" s="96" t="s">
        <v>478</v>
      </c>
    </row>
    <row r="31" spans="1:9" s="2" customFormat="1" ht="20.100000000000001" customHeight="1">
      <c r="A31" s="8" t="s">
        <v>153</v>
      </c>
      <c r="B31" s="9">
        <v>1030</v>
      </c>
      <c r="C31" s="195">
        <v>-9614</v>
      </c>
      <c r="D31" s="195">
        <v>-13133</v>
      </c>
      <c r="E31" s="195">
        <v>-9019.7999999999993</v>
      </c>
      <c r="F31" s="195">
        <v>-13133</v>
      </c>
      <c r="G31" s="177">
        <v>4113.2</v>
      </c>
      <c r="H31" s="197">
        <v>145.6</v>
      </c>
      <c r="I31" s="95" t="s">
        <v>478</v>
      </c>
    </row>
    <row r="32" spans="1:9" s="2" customFormat="1" ht="20.100000000000001" customHeight="1">
      <c r="A32" s="8" t="s">
        <v>92</v>
      </c>
      <c r="B32" s="9">
        <v>1031</v>
      </c>
      <c r="C32" s="171">
        <v>0</v>
      </c>
      <c r="D32" s="171">
        <v>0</v>
      </c>
      <c r="E32" s="171">
        <v>0</v>
      </c>
      <c r="F32" s="171">
        <v>0</v>
      </c>
      <c r="G32" s="177">
        <v>0</v>
      </c>
      <c r="H32" s="197">
        <v>0</v>
      </c>
      <c r="I32" s="95" t="s">
        <v>478</v>
      </c>
    </row>
    <row r="33" spans="1:9" s="2" customFormat="1" ht="20.100000000000001" customHeight="1">
      <c r="A33" s="8" t="s">
        <v>145</v>
      </c>
      <c r="B33" s="9">
        <v>1032</v>
      </c>
      <c r="C33" s="171">
        <v>0</v>
      </c>
      <c r="D33" s="171">
        <v>0</v>
      </c>
      <c r="E33" s="171">
        <v>0</v>
      </c>
      <c r="F33" s="171">
        <v>0</v>
      </c>
      <c r="G33" s="177">
        <v>0</v>
      </c>
      <c r="H33" s="197">
        <v>0</v>
      </c>
      <c r="I33" s="95" t="s">
        <v>478</v>
      </c>
    </row>
    <row r="34" spans="1:9" s="2" customFormat="1" ht="20.100000000000001" customHeight="1">
      <c r="A34" s="8" t="s">
        <v>54</v>
      </c>
      <c r="B34" s="9">
        <v>1033</v>
      </c>
      <c r="C34" s="171">
        <v>0</v>
      </c>
      <c r="D34" s="171">
        <v>0</v>
      </c>
      <c r="E34" s="171">
        <v>0</v>
      </c>
      <c r="F34" s="171">
        <v>0</v>
      </c>
      <c r="G34" s="177">
        <v>0</v>
      </c>
      <c r="H34" s="197">
        <v>0</v>
      </c>
      <c r="I34" s="95" t="s">
        <v>478</v>
      </c>
    </row>
    <row r="35" spans="1:9" s="2" customFormat="1" ht="20.100000000000001" customHeight="1">
      <c r="A35" s="8" t="s">
        <v>22</v>
      </c>
      <c r="B35" s="9">
        <v>1034</v>
      </c>
      <c r="C35" s="171">
        <v>0</v>
      </c>
      <c r="D35" s="171">
        <v>0</v>
      </c>
      <c r="E35" s="171">
        <v>0</v>
      </c>
      <c r="F35" s="171">
        <v>0</v>
      </c>
      <c r="G35" s="177">
        <v>0</v>
      </c>
      <c r="H35" s="197">
        <v>0</v>
      </c>
      <c r="I35" s="95" t="s">
        <v>478</v>
      </c>
    </row>
    <row r="36" spans="1:9" s="2" customFormat="1" ht="20.100000000000001" customHeight="1">
      <c r="A36" s="8" t="s">
        <v>23</v>
      </c>
      <c r="B36" s="9">
        <v>1035</v>
      </c>
      <c r="C36" s="171">
        <v>0</v>
      </c>
      <c r="D36" s="171">
        <v>0</v>
      </c>
      <c r="E36" s="171">
        <v>0</v>
      </c>
      <c r="F36" s="171">
        <v>0</v>
      </c>
      <c r="G36" s="177">
        <v>0</v>
      </c>
      <c r="H36" s="197">
        <v>0</v>
      </c>
      <c r="I36" s="95" t="s">
        <v>478</v>
      </c>
    </row>
    <row r="37" spans="1:9" s="2" customFormat="1" ht="20.100000000000001" customHeight="1">
      <c r="A37" s="8" t="s">
        <v>33</v>
      </c>
      <c r="B37" s="9">
        <v>1036</v>
      </c>
      <c r="C37" s="171">
        <v>-4.3</v>
      </c>
      <c r="D37" s="171">
        <v>-3</v>
      </c>
      <c r="E37" s="171">
        <v>-100</v>
      </c>
      <c r="F37" s="171">
        <v>-3</v>
      </c>
      <c r="G37" s="177">
        <v>-97</v>
      </c>
      <c r="H37" s="197">
        <v>3</v>
      </c>
      <c r="I37" s="95" t="s">
        <v>478</v>
      </c>
    </row>
    <row r="38" spans="1:9" s="2" customFormat="1" ht="20.100000000000001" customHeight="1">
      <c r="A38" s="8" t="s">
        <v>34</v>
      </c>
      <c r="B38" s="9">
        <v>1037</v>
      </c>
      <c r="C38" s="171">
        <v>-12.3</v>
      </c>
      <c r="D38" s="171">
        <v>-15</v>
      </c>
      <c r="E38" s="171">
        <v>-14</v>
      </c>
      <c r="F38" s="171">
        <v>-15</v>
      </c>
      <c r="G38" s="177">
        <v>1</v>
      </c>
      <c r="H38" s="197">
        <v>107.1</v>
      </c>
      <c r="I38" s="95" t="s">
        <v>478</v>
      </c>
    </row>
    <row r="39" spans="1:9" s="2" customFormat="1" ht="20.100000000000001" customHeight="1">
      <c r="A39" s="8" t="s">
        <v>35</v>
      </c>
      <c r="B39" s="9">
        <v>1038</v>
      </c>
      <c r="C39" s="171">
        <v>-6003</v>
      </c>
      <c r="D39" s="171">
        <v>-8485</v>
      </c>
      <c r="E39" s="171">
        <v>-6261.7</v>
      </c>
      <c r="F39" s="171">
        <v>-8485</v>
      </c>
      <c r="G39" s="177">
        <v>2223.3000000000002</v>
      </c>
      <c r="H39" s="197">
        <v>135.5</v>
      </c>
      <c r="I39" s="95" t="s">
        <v>478</v>
      </c>
    </row>
    <row r="40" spans="1:9" s="2" customFormat="1" ht="20.100000000000001" customHeight="1">
      <c r="A40" s="8" t="s">
        <v>36</v>
      </c>
      <c r="B40" s="9">
        <v>1039</v>
      </c>
      <c r="C40" s="171">
        <v>-1318.6</v>
      </c>
      <c r="D40" s="171">
        <v>-1863</v>
      </c>
      <c r="E40" s="171">
        <v>-1377.6</v>
      </c>
      <c r="F40" s="171">
        <v>-1863</v>
      </c>
      <c r="G40" s="177">
        <v>485.4</v>
      </c>
      <c r="H40" s="197">
        <v>135.19999999999999</v>
      </c>
      <c r="I40" s="95" t="s">
        <v>478</v>
      </c>
    </row>
    <row r="41" spans="1:9" ht="42.75" customHeight="1">
      <c r="A41" s="8" t="s">
        <v>37</v>
      </c>
      <c r="B41" s="9">
        <v>1040</v>
      </c>
      <c r="C41" s="171">
        <v>-77</v>
      </c>
      <c r="D41" s="171">
        <v>-96</v>
      </c>
      <c r="E41" s="171">
        <v>-76</v>
      </c>
      <c r="F41" s="171">
        <v>-96</v>
      </c>
      <c r="G41" s="177">
        <v>20</v>
      </c>
      <c r="H41" s="197">
        <v>126.3</v>
      </c>
      <c r="I41" s="95" t="s">
        <v>478</v>
      </c>
    </row>
    <row r="42" spans="1:9" s="2" customFormat="1" ht="42.75" customHeight="1">
      <c r="A42" s="8" t="s">
        <v>38</v>
      </c>
      <c r="B42" s="9">
        <v>1041</v>
      </c>
      <c r="C42" s="171">
        <v>0</v>
      </c>
      <c r="D42" s="171">
        <v>0</v>
      </c>
      <c r="E42" s="171">
        <v>0</v>
      </c>
      <c r="F42" s="171">
        <v>0</v>
      </c>
      <c r="G42" s="177">
        <v>0</v>
      </c>
      <c r="H42" s="197">
        <v>0</v>
      </c>
      <c r="I42" s="95" t="s">
        <v>478</v>
      </c>
    </row>
    <row r="43" spans="1:9" s="2" customFormat="1" ht="20.100000000000001" customHeight="1">
      <c r="A43" s="8" t="s">
        <v>39</v>
      </c>
      <c r="B43" s="9">
        <v>1042</v>
      </c>
      <c r="C43" s="171">
        <v>-12.6</v>
      </c>
      <c r="D43" s="171">
        <v>-18</v>
      </c>
      <c r="E43" s="171">
        <v>-4</v>
      </c>
      <c r="F43" s="171">
        <v>-18</v>
      </c>
      <c r="G43" s="177">
        <v>14</v>
      </c>
      <c r="H43" s="197">
        <v>450</v>
      </c>
      <c r="I43" s="95" t="s">
        <v>478</v>
      </c>
    </row>
    <row r="44" spans="1:9" s="2" customFormat="1" ht="20.100000000000001" customHeight="1">
      <c r="A44" s="8" t="s">
        <v>40</v>
      </c>
      <c r="B44" s="9">
        <v>1043</v>
      </c>
      <c r="C44" s="171">
        <v>0</v>
      </c>
      <c r="D44" s="171">
        <v>0</v>
      </c>
      <c r="E44" s="171">
        <v>0</v>
      </c>
      <c r="F44" s="171">
        <v>0</v>
      </c>
      <c r="G44" s="177">
        <v>0</v>
      </c>
      <c r="H44" s="197">
        <v>0</v>
      </c>
      <c r="I44" s="95" t="s">
        <v>478</v>
      </c>
    </row>
    <row r="45" spans="1:9" s="2" customFormat="1" ht="20.100000000000001" customHeight="1">
      <c r="A45" s="8" t="s">
        <v>41</v>
      </c>
      <c r="B45" s="9">
        <v>1044</v>
      </c>
      <c r="C45" s="171">
        <v>0</v>
      </c>
      <c r="D45" s="171">
        <v>0</v>
      </c>
      <c r="E45" s="171">
        <v>0</v>
      </c>
      <c r="F45" s="171">
        <v>0</v>
      </c>
      <c r="G45" s="177">
        <v>0</v>
      </c>
      <c r="H45" s="197">
        <v>0</v>
      </c>
      <c r="I45" s="95" t="s">
        <v>478</v>
      </c>
    </row>
    <row r="46" spans="1:9" s="2" customFormat="1" ht="20.100000000000001" customHeight="1">
      <c r="A46" s="8" t="s">
        <v>56</v>
      </c>
      <c r="B46" s="9">
        <v>1045</v>
      </c>
      <c r="C46" s="171">
        <v>-453.2</v>
      </c>
      <c r="D46" s="171">
        <v>-311</v>
      </c>
      <c r="E46" s="171">
        <v>-200</v>
      </c>
      <c r="F46" s="171">
        <v>-311</v>
      </c>
      <c r="G46" s="177">
        <v>111</v>
      </c>
      <c r="H46" s="197">
        <v>155.5</v>
      </c>
      <c r="I46" s="95" t="s">
        <v>478</v>
      </c>
    </row>
    <row r="47" spans="1:9" s="2" customFormat="1" ht="20.100000000000001" customHeight="1">
      <c r="A47" s="8" t="s">
        <v>42</v>
      </c>
      <c r="B47" s="9">
        <v>1046</v>
      </c>
      <c r="C47" s="171">
        <v>0</v>
      </c>
      <c r="D47" s="171">
        <v>0</v>
      </c>
      <c r="E47" s="171">
        <v>0</v>
      </c>
      <c r="F47" s="171">
        <v>0</v>
      </c>
      <c r="G47" s="177">
        <v>0</v>
      </c>
      <c r="H47" s="197">
        <v>0</v>
      </c>
      <c r="I47" s="95" t="s">
        <v>478</v>
      </c>
    </row>
    <row r="48" spans="1:9" s="2" customFormat="1" ht="20.100000000000001" customHeight="1">
      <c r="A48" s="8" t="s">
        <v>43</v>
      </c>
      <c r="B48" s="9">
        <v>1047</v>
      </c>
      <c r="C48" s="171">
        <v>-15</v>
      </c>
      <c r="D48" s="171">
        <v>-6</v>
      </c>
      <c r="E48" s="171">
        <v>-4</v>
      </c>
      <c r="F48" s="171">
        <v>-6</v>
      </c>
      <c r="G48" s="177">
        <v>2</v>
      </c>
      <c r="H48" s="197">
        <v>150</v>
      </c>
      <c r="I48" s="95" t="s">
        <v>478</v>
      </c>
    </row>
    <row r="49" spans="1:9" s="2" customFormat="1" ht="20.100000000000001" customHeight="1">
      <c r="A49" s="8" t="s">
        <v>44</v>
      </c>
      <c r="B49" s="9">
        <v>1048</v>
      </c>
      <c r="C49" s="171">
        <v>-24.2</v>
      </c>
      <c r="D49" s="171">
        <v>-22</v>
      </c>
      <c r="E49" s="171">
        <v>-2</v>
      </c>
      <c r="F49" s="171">
        <v>-22</v>
      </c>
      <c r="G49" s="177">
        <v>20</v>
      </c>
      <c r="H49" s="197">
        <v>1100</v>
      </c>
      <c r="I49" s="95" t="s">
        <v>478</v>
      </c>
    </row>
    <row r="50" spans="1:9" s="2" customFormat="1" ht="20.100000000000001" customHeight="1">
      <c r="A50" s="8" t="s">
        <v>45</v>
      </c>
      <c r="B50" s="9">
        <v>1049</v>
      </c>
      <c r="C50" s="171">
        <v>0</v>
      </c>
      <c r="D50" s="171">
        <v>0</v>
      </c>
      <c r="E50" s="171">
        <v>0</v>
      </c>
      <c r="F50" s="171">
        <v>0</v>
      </c>
      <c r="G50" s="177">
        <v>0</v>
      </c>
      <c r="H50" s="197">
        <v>0</v>
      </c>
      <c r="I50" s="95" t="s">
        <v>478</v>
      </c>
    </row>
    <row r="51" spans="1:9" s="2" customFormat="1" ht="42.75" customHeight="1">
      <c r="A51" s="8" t="s">
        <v>66</v>
      </c>
      <c r="B51" s="9">
        <v>1050</v>
      </c>
      <c r="C51" s="171">
        <v>0</v>
      </c>
      <c r="D51" s="171">
        <v>0</v>
      </c>
      <c r="E51" s="171">
        <v>0</v>
      </c>
      <c r="F51" s="171">
        <v>0</v>
      </c>
      <c r="G51" s="177">
        <v>0</v>
      </c>
      <c r="H51" s="197">
        <v>0</v>
      </c>
      <c r="I51" s="95" t="s">
        <v>478</v>
      </c>
    </row>
    <row r="52" spans="1:9" s="2" customFormat="1" ht="20.100000000000001" customHeight="1">
      <c r="A52" s="8" t="s">
        <v>46</v>
      </c>
      <c r="B52" s="6" t="s">
        <v>300</v>
      </c>
      <c r="C52" s="171">
        <v>0</v>
      </c>
      <c r="D52" s="171">
        <v>0</v>
      </c>
      <c r="E52" s="171">
        <v>0</v>
      </c>
      <c r="F52" s="171">
        <v>0</v>
      </c>
      <c r="G52" s="177">
        <v>0</v>
      </c>
      <c r="H52" s="197">
        <v>0</v>
      </c>
      <c r="I52" s="95" t="s">
        <v>478</v>
      </c>
    </row>
    <row r="53" spans="1:9" s="2" customFormat="1" ht="20.100000000000001" customHeight="1">
      <c r="A53" s="8" t="s">
        <v>95</v>
      </c>
      <c r="B53" s="9">
        <v>1051</v>
      </c>
      <c r="C53" s="171">
        <v>-1693.8</v>
      </c>
      <c r="D53" s="171">
        <v>-2314</v>
      </c>
      <c r="E53" s="171">
        <v>-980.5</v>
      </c>
      <c r="F53" s="171">
        <v>-2314</v>
      </c>
      <c r="G53" s="177">
        <v>1333.5</v>
      </c>
      <c r="H53" s="197">
        <v>236</v>
      </c>
      <c r="I53" s="95" t="s">
        <v>478</v>
      </c>
    </row>
    <row r="54" spans="1:9" s="2" customFormat="1" ht="20.100000000000001" customHeight="1">
      <c r="A54" s="8" t="s">
        <v>505</v>
      </c>
      <c r="B54" s="9" t="s">
        <v>506</v>
      </c>
      <c r="C54" s="171">
        <v>-253.5</v>
      </c>
      <c r="D54" s="171">
        <v>-778</v>
      </c>
      <c r="E54" s="171">
        <v>-250</v>
      </c>
      <c r="F54" s="171">
        <v>-778</v>
      </c>
      <c r="G54" s="177">
        <v>528</v>
      </c>
      <c r="H54" s="197">
        <v>311.2</v>
      </c>
      <c r="I54" s="95" t="s">
        <v>478</v>
      </c>
    </row>
    <row r="55" spans="1:9" s="2" customFormat="1" ht="20.100000000000001" customHeight="1">
      <c r="A55" s="8" t="s">
        <v>507</v>
      </c>
      <c r="B55" s="9" t="s">
        <v>508</v>
      </c>
      <c r="C55" s="171">
        <v>-93.6</v>
      </c>
      <c r="D55" s="171">
        <v>-118</v>
      </c>
      <c r="E55" s="171">
        <v>-76</v>
      </c>
      <c r="F55" s="171">
        <v>-118</v>
      </c>
      <c r="G55" s="177">
        <v>42</v>
      </c>
      <c r="H55" s="197">
        <v>155.30000000000001</v>
      </c>
      <c r="I55" s="95" t="s">
        <v>478</v>
      </c>
    </row>
    <row r="56" spans="1:9" s="2" customFormat="1" ht="20.100000000000001" customHeight="1">
      <c r="A56" s="8" t="s">
        <v>509</v>
      </c>
      <c r="B56" s="9" t="s">
        <v>510</v>
      </c>
      <c r="C56" s="171">
        <v>-38.6</v>
      </c>
      <c r="D56" s="171">
        <v>-36</v>
      </c>
      <c r="E56" s="171">
        <v>-35</v>
      </c>
      <c r="F56" s="171">
        <v>-36</v>
      </c>
      <c r="G56" s="177">
        <v>1</v>
      </c>
      <c r="H56" s="197">
        <v>102.9</v>
      </c>
      <c r="I56" s="95" t="s">
        <v>478</v>
      </c>
    </row>
    <row r="57" spans="1:9" s="2" customFormat="1" ht="20.100000000000001" customHeight="1">
      <c r="A57" s="8" t="s">
        <v>511</v>
      </c>
      <c r="B57" s="9" t="s">
        <v>512</v>
      </c>
      <c r="C57" s="171">
        <v>-26.4</v>
      </c>
      <c r="D57" s="171">
        <v>-40</v>
      </c>
      <c r="E57" s="171">
        <v>-136</v>
      </c>
      <c r="F57" s="171">
        <v>-40</v>
      </c>
      <c r="G57" s="177">
        <v>-96</v>
      </c>
      <c r="H57" s="197">
        <v>29.4</v>
      </c>
      <c r="I57" s="95" t="s">
        <v>478</v>
      </c>
    </row>
    <row r="58" spans="1:9" s="2" customFormat="1" ht="20.100000000000001" customHeight="1">
      <c r="A58" s="8" t="s">
        <v>513</v>
      </c>
      <c r="B58" s="9" t="s">
        <v>514</v>
      </c>
      <c r="C58" s="171">
        <v>-1.5</v>
      </c>
      <c r="D58" s="171">
        <v>-6</v>
      </c>
      <c r="E58" s="171">
        <v>-10</v>
      </c>
      <c r="F58" s="171">
        <v>-6</v>
      </c>
      <c r="G58" s="177">
        <v>-4</v>
      </c>
      <c r="H58" s="197">
        <v>60</v>
      </c>
      <c r="I58" s="95" t="s">
        <v>478</v>
      </c>
    </row>
    <row r="59" spans="1:9" s="2" customFormat="1" ht="20.100000000000001" customHeight="1">
      <c r="A59" s="8" t="s">
        <v>515</v>
      </c>
      <c r="B59" s="9" t="s">
        <v>516</v>
      </c>
      <c r="C59" s="171">
        <v>-33.1</v>
      </c>
      <c r="D59" s="171">
        <v>-8</v>
      </c>
      <c r="E59" s="171">
        <v>-8</v>
      </c>
      <c r="F59" s="171">
        <v>-8</v>
      </c>
      <c r="G59" s="177">
        <v>0</v>
      </c>
      <c r="H59" s="197">
        <v>100</v>
      </c>
      <c r="I59" s="95" t="s">
        <v>478</v>
      </c>
    </row>
    <row r="60" spans="1:9" s="5" customFormat="1" ht="20.100000000000001" customHeight="1">
      <c r="A60" s="8" t="s">
        <v>517</v>
      </c>
      <c r="B60" s="9" t="s">
        <v>518</v>
      </c>
      <c r="C60" s="171">
        <v>-265.60000000000002</v>
      </c>
      <c r="D60" s="171">
        <v>-403</v>
      </c>
      <c r="E60" s="171">
        <v>-20</v>
      </c>
      <c r="F60" s="171">
        <v>-403</v>
      </c>
      <c r="G60" s="177">
        <v>383</v>
      </c>
      <c r="H60" s="197">
        <v>2015</v>
      </c>
      <c r="I60" s="95" t="s">
        <v>478</v>
      </c>
    </row>
    <row r="61" spans="1:9" ht="20.100000000000001" customHeight="1">
      <c r="A61" s="8" t="s">
        <v>519</v>
      </c>
      <c r="B61" s="9" t="s">
        <v>520</v>
      </c>
      <c r="C61" s="171">
        <v>-41.6</v>
      </c>
      <c r="D61" s="171">
        <v>-19</v>
      </c>
      <c r="E61" s="171">
        <v>-55.2</v>
      </c>
      <c r="F61" s="171">
        <v>-19</v>
      </c>
      <c r="G61" s="177">
        <v>-36.200000000000003</v>
      </c>
      <c r="H61" s="197">
        <v>34.4</v>
      </c>
      <c r="I61" s="95" t="s">
        <v>478</v>
      </c>
    </row>
    <row r="62" spans="1:9" ht="20.100000000000001" customHeight="1">
      <c r="A62" s="8" t="s">
        <v>521</v>
      </c>
      <c r="B62" s="9" t="s">
        <v>522</v>
      </c>
      <c r="C62" s="171">
        <v>-15</v>
      </c>
      <c r="D62" s="171">
        <v>0</v>
      </c>
      <c r="E62" s="171">
        <v>-25</v>
      </c>
      <c r="F62" s="171">
        <v>0</v>
      </c>
      <c r="G62" s="177">
        <v>-25</v>
      </c>
      <c r="H62" s="197">
        <v>0</v>
      </c>
      <c r="I62" s="95" t="s">
        <v>478</v>
      </c>
    </row>
    <row r="63" spans="1:9" ht="20.100000000000001" customHeight="1">
      <c r="A63" s="8" t="s">
        <v>523</v>
      </c>
      <c r="B63" s="9" t="s">
        <v>524</v>
      </c>
      <c r="C63" s="171">
        <v>-1.8</v>
      </c>
      <c r="D63" s="171">
        <v>-16</v>
      </c>
      <c r="E63" s="171">
        <v>-6</v>
      </c>
      <c r="F63" s="171">
        <v>-16</v>
      </c>
      <c r="G63" s="177">
        <v>10</v>
      </c>
      <c r="H63" s="197">
        <v>266.7</v>
      </c>
      <c r="I63" s="95" t="s">
        <v>478</v>
      </c>
    </row>
    <row r="64" spans="1:9" ht="20.100000000000001" customHeight="1">
      <c r="A64" s="8" t="s">
        <v>525</v>
      </c>
      <c r="B64" s="9" t="s">
        <v>526</v>
      </c>
      <c r="C64" s="171">
        <v>-3.9</v>
      </c>
      <c r="D64" s="171">
        <v>-4</v>
      </c>
      <c r="E64" s="171">
        <v>-4.8</v>
      </c>
      <c r="F64" s="171">
        <v>-4</v>
      </c>
      <c r="G64" s="177">
        <v>-0.8</v>
      </c>
      <c r="H64" s="197">
        <v>83.3</v>
      </c>
      <c r="I64" s="95" t="s">
        <v>478</v>
      </c>
    </row>
    <row r="65" spans="1:9" ht="20.100000000000001" customHeight="1">
      <c r="A65" s="8" t="s">
        <v>527</v>
      </c>
      <c r="B65" s="9" t="s">
        <v>528</v>
      </c>
      <c r="C65" s="171">
        <v>-133.30000000000001</v>
      </c>
      <c r="D65" s="171">
        <v>-147</v>
      </c>
      <c r="E65" s="171">
        <v>-62</v>
      </c>
      <c r="F65" s="171">
        <v>-147</v>
      </c>
      <c r="G65" s="177">
        <v>85</v>
      </c>
      <c r="H65" s="197">
        <v>237.1</v>
      </c>
      <c r="I65" s="95" t="s">
        <v>478</v>
      </c>
    </row>
    <row r="66" spans="1:9" ht="20.100000000000001" customHeight="1">
      <c r="A66" s="8" t="s">
        <v>529</v>
      </c>
      <c r="B66" s="9" t="s">
        <v>530</v>
      </c>
      <c r="C66" s="171">
        <v>-585.4</v>
      </c>
      <c r="D66" s="171">
        <v>-462</v>
      </c>
      <c r="E66" s="171">
        <v>-282.5</v>
      </c>
      <c r="F66" s="171">
        <v>-462</v>
      </c>
      <c r="G66" s="177">
        <v>179.5</v>
      </c>
      <c r="H66" s="197">
        <v>163.5</v>
      </c>
      <c r="I66" s="95" t="s">
        <v>478</v>
      </c>
    </row>
    <row r="67" spans="1:9" ht="20.100000000000001" customHeight="1">
      <c r="A67" s="8" t="s">
        <v>501</v>
      </c>
      <c r="B67" s="9" t="s">
        <v>531</v>
      </c>
      <c r="C67" s="171">
        <v>-57</v>
      </c>
      <c r="D67" s="171">
        <v>-5</v>
      </c>
      <c r="E67" s="171">
        <v>-10</v>
      </c>
      <c r="F67" s="171">
        <v>-5</v>
      </c>
      <c r="G67" s="177">
        <v>-5</v>
      </c>
      <c r="H67" s="197">
        <v>50</v>
      </c>
      <c r="I67" s="95" t="s">
        <v>478</v>
      </c>
    </row>
    <row r="68" spans="1:9" ht="20.100000000000001" customHeight="1">
      <c r="A68" s="8" t="s">
        <v>532</v>
      </c>
      <c r="B68" s="9" t="s">
        <v>533</v>
      </c>
      <c r="C68" s="171">
        <v>-143.5</v>
      </c>
      <c r="D68" s="171">
        <v>-272</v>
      </c>
      <c r="E68" s="171">
        <v>0</v>
      </c>
      <c r="F68" s="171">
        <v>-272</v>
      </c>
      <c r="G68" s="177">
        <v>272</v>
      </c>
      <c r="H68" s="197">
        <v>0</v>
      </c>
      <c r="I68" s="95" t="s">
        <v>478</v>
      </c>
    </row>
    <row r="69" spans="1:9" ht="20.100000000000001" customHeight="1">
      <c r="A69" s="8" t="s">
        <v>154</v>
      </c>
      <c r="B69" s="9">
        <v>1060</v>
      </c>
      <c r="C69" s="195">
        <v>-121</v>
      </c>
      <c r="D69" s="195">
        <v>-138</v>
      </c>
      <c r="E69" s="195">
        <v>-80</v>
      </c>
      <c r="F69" s="195">
        <v>-138</v>
      </c>
      <c r="G69" s="177">
        <v>58</v>
      </c>
      <c r="H69" s="197">
        <v>172.5</v>
      </c>
      <c r="I69" s="95" t="s">
        <v>478</v>
      </c>
    </row>
    <row r="70" spans="1:9" ht="20.100000000000001" customHeight="1">
      <c r="A70" s="8" t="s">
        <v>130</v>
      </c>
      <c r="B70" s="9">
        <v>1061</v>
      </c>
      <c r="C70" s="171">
        <v>-121</v>
      </c>
      <c r="D70" s="171">
        <v>-138</v>
      </c>
      <c r="E70" s="171">
        <v>-80</v>
      </c>
      <c r="F70" s="171">
        <v>-138</v>
      </c>
      <c r="G70" s="177">
        <v>58</v>
      </c>
      <c r="H70" s="197">
        <v>172.5</v>
      </c>
      <c r="I70" s="95" t="s">
        <v>478</v>
      </c>
    </row>
    <row r="71" spans="1:9" s="5" customFormat="1" ht="20.100000000000001" customHeight="1">
      <c r="A71" s="8" t="s">
        <v>131</v>
      </c>
      <c r="B71" s="9">
        <v>1062</v>
      </c>
      <c r="C71" s="171">
        <v>0</v>
      </c>
      <c r="D71" s="171">
        <v>0</v>
      </c>
      <c r="E71" s="171">
        <v>0</v>
      </c>
      <c r="F71" s="171">
        <v>0</v>
      </c>
      <c r="G71" s="177">
        <v>0</v>
      </c>
      <c r="H71" s="197">
        <v>0</v>
      </c>
      <c r="I71" s="95" t="s">
        <v>478</v>
      </c>
    </row>
    <row r="72" spans="1:9" ht="20.100000000000001" customHeight="1">
      <c r="A72" s="8" t="s">
        <v>35</v>
      </c>
      <c r="B72" s="9">
        <v>1063</v>
      </c>
      <c r="C72" s="171">
        <v>0</v>
      </c>
      <c r="D72" s="171">
        <v>0</v>
      </c>
      <c r="E72" s="171">
        <v>0</v>
      </c>
      <c r="F72" s="171">
        <v>0</v>
      </c>
      <c r="G72" s="177">
        <v>0</v>
      </c>
      <c r="H72" s="197">
        <v>0</v>
      </c>
      <c r="I72" s="95" t="s">
        <v>478</v>
      </c>
    </row>
    <row r="73" spans="1:9" ht="20.100000000000001" customHeight="1">
      <c r="A73" s="8" t="s">
        <v>36</v>
      </c>
      <c r="B73" s="9">
        <v>1064</v>
      </c>
      <c r="C73" s="171">
        <v>0</v>
      </c>
      <c r="D73" s="171">
        <v>0</v>
      </c>
      <c r="E73" s="171">
        <v>0</v>
      </c>
      <c r="F73" s="171">
        <v>0</v>
      </c>
      <c r="G73" s="177">
        <v>0</v>
      </c>
      <c r="H73" s="197">
        <v>0</v>
      </c>
      <c r="I73" s="95" t="s">
        <v>478</v>
      </c>
    </row>
    <row r="74" spans="1:9" ht="20.100000000000001" customHeight="1">
      <c r="A74" s="8" t="s">
        <v>55</v>
      </c>
      <c r="B74" s="9">
        <v>1065</v>
      </c>
      <c r="C74" s="171">
        <v>0</v>
      </c>
      <c r="D74" s="171">
        <v>0</v>
      </c>
      <c r="E74" s="171">
        <v>0</v>
      </c>
      <c r="F74" s="171">
        <v>0</v>
      </c>
      <c r="G74" s="177">
        <v>0</v>
      </c>
      <c r="H74" s="197">
        <v>0</v>
      </c>
      <c r="I74" s="95" t="s">
        <v>478</v>
      </c>
    </row>
    <row r="75" spans="1:9" ht="20.100000000000001" customHeight="1">
      <c r="A75" s="8" t="s">
        <v>69</v>
      </c>
      <c r="B75" s="9">
        <v>1066</v>
      </c>
      <c r="C75" s="171">
        <v>0</v>
      </c>
      <c r="D75" s="171">
        <v>0</v>
      </c>
      <c r="E75" s="171">
        <v>0</v>
      </c>
      <c r="F75" s="171">
        <v>0</v>
      </c>
      <c r="G75" s="177">
        <v>0</v>
      </c>
      <c r="H75" s="197">
        <v>0</v>
      </c>
      <c r="I75" s="95" t="s">
        <v>478</v>
      </c>
    </row>
    <row r="76" spans="1:9" s="5" customFormat="1" ht="20.100000000000001" customHeight="1">
      <c r="A76" s="8" t="s">
        <v>104</v>
      </c>
      <c r="B76" s="9">
        <v>1067</v>
      </c>
      <c r="C76" s="171">
        <v>0</v>
      </c>
      <c r="D76" s="171">
        <v>0</v>
      </c>
      <c r="E76" s="171">
        <v>0</v>
      </c>
      <c r="F76" s="171">
        <v>0</v>
      </c>
      <c r="G76" s="177">
        <v>0</v>
      </c>
      <c r="H76" s="197">
        <v>0</v>
      </c>
      <c r="I76" s="95" t="s">
        <v>478</v>
      </c>
    </row>
    <row r="77" spans="1:9" ht="20.100000000000001" customHeight="1">
      <c r="A77" s="8" t="s">
        <v>478</v>
      </c>
      <c r="B77" s="9" t="s">
        <v>478</v>
      </c>
      <c r="C77" s="171">
        <v>0</v>
      </c>
      <c r="D77" s="171">
        <v>0</v>
      </c>
      <c r="E77" s="171">
        <v>0</v>
      </c>
      <c r="F77" s="171">
        <v>0</v>
      </c>
      <c r="G77" s="177">
        <v>0</v>
      </c>
      <c r="H77" s="197">
        <v>0</v>
      </c>
      <c r="I77" s="95" t="s">
        <v>478</v>
      </c>
    </row>
    <row r="78" spans="1:9" ht="20.100000000000001" customHeight="1">
      <c r="A78" s="8" t="s">
        <v>478</v>
      </c>
      <c r="B78" s="9" t="s">
        <v>478</v>
      </c>
      <c r="C78" s="171">
        <v>0</v>
      </c>
      <c r="D78" s="171">
        <v>0</v>
      </c>
      <c r="E78" s="171">
        <v>0</v>
      </c>
      <c r="F78" s="171">
        <v>0</v>
      </c>
      <c r="G78" s="177">
        <v>0</v>
      </c>
      <c r="H78" s="197">
        <v>0</v>
      </c>
      <c r="I78" s="95" t="s">
        <v>478</v>
      </c>
    </row>
    <row r="79" spans="1:9" s="5" customFormat="1" ht="20.100000000000001" customHeight="1">
      <c r="A79" s="8" t="s">
        <v>244</v>
      </c>
      <c r="B79" s="9">
        <v>1070</v>
      </c>
      <c r="C79" s="184">
        <v>75</v>
      </c>
      <c r="D79" s="184">
        <v>58</v>
      </c>
      <c r="E79" s="184">
        <v>16</v>
      </c>
      <c r="F79" s="184">
        <v>58</v>
      </c>
      <c r="G79" s="177">
        <v>42</v>
      </c>
      <c r="H79" s="197">
        <v>362.5</v>
      </c>
      <c r="I79" s="95" t="s">
        <v>478</v>
      </c>
    </row>
    <row r="80" spans="1:9" s="5" customFormat="1" ht="20.100000000000001" customHeight="1">
      <c r="A80" s="8" t="s">
        <v>150</v>
      </c>
      <c r="B80" s="9">
        <v>1071</v>
      </c>
      <c r="C80" s="177">
        <v>6.4</v>
      </c>
      <c r="D80" s="177">
        <v>12</v>
      </c>
      <c r="E80" s="177">
        <v>0</v>
      </c>
      <c r="F80" s="177">
        <v>12</v>
      </c>
      <c r="G80" s="177">
        <v>12</v>
      </c>
      <c r="H80" s="197">
        <v>0</v>
      </c>
      <c r="I80" s="95" t="s">
        <v>478</v>
      </c>
    </row>
    <row r="81" spans="1:9" ht="20.100000000000001" customHeight="1">
      <c r="A81" s="8" t="s">
        <v>268</v>
      </c>
      <c r="B81" s="9">
        <v>1072</v>
      </c>
      <c r="C81" s="177">
        <v>0</v>
      </c>
      <c r="D81" s="177">
        <v>0</v>
      </c>
      <c r="E81" s="177">
        <v>0</v>
      </c>
      <c r="F81" s="177">
        <v>0</v>
      </c>
      <c r="G81" s="177">
        <v>0</v>
      </c>
      <c r="H81" s="197">
        <v>0</v>
      </c>
      <c r="I81" s="95" t="s">
        <v>478</v>
      </c>
    </row>
    <row r="82" spans="1:9" ht="20.100000000000001" customHeight="1">
      <c r="A82" s="8" t="s">
        <v>478</v>
      </c>
      <c r="B82" s="9" t="s">
        <v>478</v>
      </c>
      <c r="C82" s="177">
        <v>0</v>
      </c>
      <c r="D82" s="177">
        <v>0</v>
      </c>
      <c r="E82" s="177">
        <v>0</v>
      </c>
      <c r="F82" s="177">
        <v>0</v>
      </c>
      <c r="G82" s="177">
        <v>0</v>
      </c>
      <c r="H82" s="197">
        <v>0</v>
      </c>
      <c r="I82" s="95" t="s">
        <v>478</v>
      </c>
    </row>
    <row r="83" spans="1:9" ht="20.100000000000001" customHeight="1">
      <c r="A83" s="8" t="s">
        <v>245</v>
      </c>
      <c r="B83" s="9">
        <v>1073</v>
      </c>
      <c r="C83" s="177">
        <v>68.599999999999994</v>
      </c>
      <c r="D83" s="177">
        <v>46</v>
      </c>
      <c r="E83" s="177">
        <v>16</v>
      </c>
      <c r="F83" s="177">
        <v>46</v>
      </c>
      <c r="G83" s="177">
        <v>30</v>
      </c>
      <c r="H83" s="197">
        <v>287.5</v>
      </c>
      <c r="I83" s="95" t="s">
        <v>478</v>
      </c>
    </row>
    <row r="84" spans="1:9" ht="20.100000000000001" customHeight="1">
      <c r="A84" s="8" t="s">
        <v>534</v>
      </c>
      <c r="B84" s="9" t="s">
        <v>535</v>
      </c>
      <c r="C84" s="177">
        <v>0</v>
      </c>
      <c r="D84" s="177">
        <v>0</v>
      </c>
      <c r="E84" s="177">
        <v>10</v>
      </c>
      <c r="F84" s="177">
        <v>0</v>
      </c>
      <c r="G84" s="177">
        <v>-10</v>
      </c>
      <c r="H84" s="197">
        <v>0</v>
      </c>
      <c r="I84" s="95" t="s">
        <v>478</v>
      </c>
    </row>
    <row r="85" spans="1:9" ht="20.100000000000001" customHeight="1">
      <c r="A85" s="8" t="s">
        <v>536</v>
      </c>
      <c r="B85" s="9" t="s">
        <v>537</v>
      </c>
      <c r="C85" s="177">
        <v>66.099999999999994</v>
      </c>
      <c r="D85" s="177">
        <v>42</v>
      </c>
      <c r="E85" s="177">
        <v>0</v>
      </c>
      <c r="F85" s="177">
        <v>42</v>
      </c>
      <c r="G85" s="177">
        <v>42</v>
      </c>
      <c r="H85" s="197">
        <v>0</v>
      </c>
      <c r="I85" s="95" t="s">
        <v>478</v>
      </c>
    </row>
    <row r="86" spans="1:9" ht="20.100000000000001" customHeight="1">
      <c r="A86" s="8" t="s">
        <v>538</v>
      </c>
      <c r="B86" s="9" t="s">
        <v>539</v>
      </c>
      <c r="C86" s="177">
        <v>1.3</v>
      </c>
      <c r="D86" s="177">
        <v>1</v>
      </c>
      <c r="E86" s="177">
        <v>6</v>
      </c>
      <c r="F86" s="177">
        <v>1</v>
      </c>
      <c r="G86" s="177">
        <v>-5</v>
      </c>
      <c r="H86" s="197">
        <v>16.7</v>
      </c>
      <c r="I86" s="95" t="s">
        <v>478</v>
      </c>
    </row>
    <row r="87" spans="1:9" ht="20.100000000000001" customHeight="1">
      <c r="A87" s="8" t="s">
        <v>501</v>
      </c>
      <c r="B87" s="9" t="s">
        <v>540</v>
      </c>
      <c r="C87" s="177">
        <v>1.2</v>
      </c>
      <c r="D87" s="177">
        <v>3</v>
      </c>
      <c r="E87" s="177">
        <v>0</v>
      </c>
      <c r="F87" s="177">
        <v>3</v>
      </c>
      <c r="G87" s="177">
        <v>3</v>
      </c>
      <c r="H87" s="197">
        <v>0</v>
      </c>
      <c r="I87" s="95" t="s">
        <v>478</v>
      </c>
    </row>
    <row r="88" spans="1:9" ht="20.100000000000001" customHeight="1">
      <c r="A88" s="92" t="s">
        <v>70</v>
      </c>
      <c r="B88" s="9">
        <v>1080</v>
      </c>
      <c r="C88" s="195">
        <v>-218</v>
      </c>
      <c r="D88" s="195">
        <v>-189</v>
      </c>
      <c r="E88" s="195">
        <v>-60</v>
      </c>
      <c r="F88" s="195">
        <v>-189</v>
      </c>
      <c r="G88" s="177">
        <v>129</v>
      </c>
      <c r="H88" s="197">
        <v>315</v>
      </c>
      <c r="I88" s="95" t="s">
        <v>478</v>
      </c>
    </row>
    <row r="89" spans="1:9" s="5" customFormat="1" ht="20.100000000000001" customHeight="1">
      <c r="A89" s="8" t="s">
        <v>150</v>
      </c>
      <c r="B89" s="9">
        <v>1081</v>
      </c>
      <c r="C89" s="171">
        <v>0</v>
      </c>
      <c r="D89" s="171">
        <v>0</v>
      </c>
      <c r="E89" s="171">
        <v>0</v>
      </c>
      <c r="F89" s="171">
        <v>0</v>
      </c>
      <c r="G89" s="177">
        <v>0</v>
      </c>
      <c r="H89" s="197">
        <v>0</v>
      </c>
      <c r="I89" s="95" t="s">
        <v>478</v>
      </c>
    </row>
    <row r="90" spans="1:9" s="5" customFormat="1" ht="20.100000000000001" customHeight="1">
      <c r="A90" s="8" t="s">
        <v>351</v>
      </c>
      <c r="B90" s="9">
        <v>1082</v>
      </c>
      <c r="C90" s="171">
        <v>0</v>
      </c>
      <c r="D90" s="171">
        <v>0</v>
      </c>
      <c r="E90" s="171">
        <v>0</v>
      </c>
      <c r="F90" s="171">
        <v>0</v>
      </c>
      <c r="G90" s="177">
        <v>0</v>
      </c>
      <c r="H90" s="197">
        <v>0</v>
      </c>
      <c r="I90" s="95" t="s">
        <v>478</v>
      </c>
    </row>
    <row r="91" spans="1:9" s="5" customFormat="1" ht="20.100000000000001" customHeight="1">
      <c r="A91" s="8" t="s">
        <v>478</v>
      </c>
      <c r="B91" s="9" t="s">
        <v>478</v>
      </c>
      <c r="C91" s="171">
        <v>0</v>
      </c>
      <c r="D91" s="171">
        <v>0</v>
      </c>
      <c r="E91" s="171">
        <v>0</v>
      </c>
      <c r="F91" s="171">
        <v>0</v>
      </c>
      <c r="G91" s="177">
        <v>0</v>
      </c>
      <c r="H91" s="197">
        <v>0</v>
      </c>
      <c r="I91" s="95" t="s">
        <v>478</v>
      </c>
    </row>
    <row r="92" spans="1:9" s="5" customFormat="1" ht="20.100000000000001" customHeight="1">
      <c r="A92" s="8" t="s">
        <v>62</v>
      </c>
      <c r="B92" s="9">
        <v>1083</v>
      </c>
      <c r="C92" s="171">
        <v>0</v>
      </c>
      <c r="D92" s="171">
        <v>0</v>
      </c>
      <c r="E92" s="171">
        <v>0</v>
      </c>
      <c r="F92" s="171">
        <v>0</v>
      </c>
      <c r="G92" s="177">
        <v>0</v>
      </c>
      <c r="H92" s="197">
        <v>0</v>
      </c>
      <c r="I92" s="95" t="s">
        <v>478</v>
      </c>
    </row>
    <row r="93" spans="1:9" s="5" customFormat="1" ht="20.100000000000001" customHeight="1">
      <c r="A93" s="8" t="s">
        <v>47</v>
      </c>
      <c r="B93" s="9">
        <v>1084</v>
      </c>
      <c r="C93" s="171">
        <v>0</v>
      </c>
      <c r="D93" s="171">
        <v>0</v>
      </c>
      <c r="E93" s="171">
        <v>0</v>
      </c>
      <c r="F93" s="171">
        <v>0</v>
      </c>
      <c r="G93" s="177">
        <v>0</v>
      </c>
      <c r="H93" s="197">
        <v>0</v>
      </c>
      <c r="I93" s="95" t="s">
        <v>478</v>
      </c>
    </row>
    <row r="94" spans="1:9" s="5" customFormat="1" ht="20.100000000000001" customHeight="1">
      <c r="A94" s="8" t="s">
        <v>53</v>
      </c>
      <c r="B94" s="9">
        <v>1085</v>
      </c>
      <c r="C94" s="171">
        <v>0</v>
      </c>
      <c r="D94" s="171">
        <v>0</v>
      </c>
      <c r="E94" s="171">
        <v>0</v>
      </c>
      <c r="F94" s="171">
        <v>0</v>
      </c>
      <c r="G94" s="177">
        <v>0</v>
      </c>
      <c r="H94" s="197">
        <v>0</v>
      </c>
      <c r="I94" s="95" t="s">
        <v>478</v>
      </c>
    </row>
    <row r="95" spans="1:9" s="5" customFormat="1" ht="20.100000000000001" customHeight="1">
      <c r="A95" s="8" t="s">
        <v>176</v>
      </c>
      <c r="B95" s="9">
        <v>1086</v>
      </c>
      <c r="C95" s="171">
        <v>-218</v>
      </c>
      <c r="D95" s="171">
        <v>-189</v>
      </c>
      <c r="E95" s="171">
        <v>-60</v>
      </c>
      <c r="F95" s="171">
        <v>-189</v>
      </c>
      <c r="G95" s="177">
        <v>129</v>
      </c>
      <c r="H95" s="197">
        <v>315</v>
      </c>
      <c r="I95" s="95" t="s">
        <v>478</v>
      </c>
    </row>
    <row r="96" spans="1:9" s="5" customFormat="1" ht="20.100000000000001" customHeight="1">
      <c r="A96" s="8" t="s">
        <v>541</v>
      </c>
      <c r="B96" s="9" t="s">
        <v>542</v>
      </c>
      <c r="C96" s="171">
        <v>-47.1</v>
      </c>
      <c r="D96" s="171">
        <v>-57</v>
      </c>
      <c r="E96" s="171">
        <v>-60</v>
      </c>
      <c r="F96" s="171">
        <v>-57</v>
      </c>
      <c r="G96" s="177">
        <v>-3</v>
      </c>
      <c r="H96" s="197">
        <v>95</v>
      </c>
      <c r="I96" s="95" t="s">
        <v>478</v>
      </c>
    </row>
    <row r="97" spans="1:9" s="5" customFormat="1" ht="20.100000000000001" customHeight="1">
      <c r="A97" s="8" t="s">
        <v>543</v>
      </c>
      <c r="B97" s="9" t="s">
        <v>544</v>
      </c>
      <c r="C97" s="171">
        <v>-95.5</v>
      </c>
      <c r="D97" s="171">
        <v>-7</v>
      </c>
      <c r="E97" s="171">
        <v>0</v>
      </c>
      <c r="F97" s="171">
        <v>-7</v>
      </c>
      <c r="G97" s="177">
        <v>7</v>
      </c>
      <c r="H97" s="197">
        <v>0</v>
      </c>
      <c r="I97" s="95" t="s">
        <v>478</v>
      </c>
    </row>
    <row r="98" spans="1:9" s="5" customFormat="1" ht="20.100000000000001" customHeight="1">
      <c r="A98" s="8" t="s">
        <v>545</v>
      </c>
      <c r="B98" s="9" t="s">
        <v>546</v>
      </c>
      <c r="C98" s="171">
        <v>-8.3000000000000007</v>
      </c>
      <c r="D98" s="171">
        <v>-56</v>
      </c>
      <c r="E98" s="171">
        <v>0</v>
      </c>
      <c r="F98" s="171">
        <v>-56</v>
      </c>
      <c r="G98" s="177">
        <v>56</v>
      </c>
      <c r="H98" s="197">
        <v>0</v>
      </c>
      <c r="I98" s="95" t="s">
        <v>478</v>
      </c>
    </row>
    <row r="99" spans="1:9" s="5" customFormat="1" ht="20.100000000000001" customHeight="1">
      <c r="A99" s="8" t="s">
        <v>547</v>
      </c>
      <c r="B99" s="9" t="s">
        <v>548</v>
      </c>
      <c r="C99" s="171">
        <v>-61.2</v>
      </c>
      <c r="D99" s="171">
        <v>-56</v>
      </c>
      <c r="E99" s="171">
        <v>0</v>
      </c>
      <c r="F99" s="171">
        <v>-56</v>
      </c>
      <c r="G99" s="177">
        <v>56</v>
      </c>
      <c r="H99" s="197">
        <v>0</v>
      </c>
      <c r="I99" s="95" t="s">
        <v>478</v>
      </c>
    </row>
    <row r="100" spans="1:9" s="5" customFormat="1" ht="20.100000000000001" customHeight="1">
      <c r="A100" s="8" t="s">
        <v>150</v>
      </c>
      <c r="B100" s="9" t="s">
        <v>549</v>
      </c>
      <c r="C100" s="171">
        <v>-3.4</v>
      </c>
      <c r="D100" s="171">
        <v>-12</v>
      </c>
      <c r="E100" s="171">
        <v>0</v>
      </c>
      <c r="F100" s="171">
        <v>-12</v>
      </c>
      <c r="G100" s="177">
        <v>12</v>
      </c>
      <c r="H100" s="197">
        <v>0</v>
      </c>
      <c r="I100" s="95" t="s">
        <v>478</v>
      </c>
    </row>
    <row r="101" spans="1:9" ht="20.100000000000001" customHeight="1">
      <c r="A101" s="8" t="s">
        <v>501</v>
      </c>
      <c r="B101" s="9" t="s">
        <v>550</v>
      </c>
      <c r="C101" s="171">
        <v>-2.5</v>
      </c>
      <c r="D101" s="171">
        <v>-1</v>
      </c>
      <c r="E101" s="171">
        <v>0</v>
      </c>
      <c r="F101" s="171">
        <v>-1</v>
      </c>
      <c r="G101" s="177">
        <v>1</v>
      </c>
      <c r="H101" s="197">
        <v>0</v>
      </c>
      <c r="I101" s="95" t="s">
        <v>478</v>
      </c>
    </row>
    <row r="102" spans="1:9" ht="20.100000000000001" customHeight="1">
      <c r="A102" s="10" t="s">
        <v>4</v>
      </c>
      <c r="B102" s="11">
        <v>1100</v>
      </c>
      <c r="C102" s="165">
        <v>273</v>
      </c>
      <c r="D102" s="165">
        <v>249</v>
      </c>
      <c r="E102" s="165">
        <v>219.2</v>
      </c>
      <c r="F102" s="165">
        <v>249</v>
      </c>
      <c r="G102" s="176">
        <v>29.8</v>
      </c>
      <c r="H102" s="196">
        <v>113.6</v>
      </c>
      <c r="I102" s="96" t="s">
        <v>478</v>
      </c>
    </row>
    <row r="103" spans="1:9" s="2" customFormat="1" ht="20.100000000000001" customHeight="1">
      <c r="A103" s="8" t="s">
        <v>93</v>
      </c>
      <c r="B103" s="9">
        <v>1110</v>
      </c>
      <c r="C103" s="177">
        <v>0</v>
      </c>
      <c r="D103" s="177">
        <v>0</v>
      </c>
      <c r="E103" s="177">
        <v>0</v>
      </c>
      <c r="F103" s="177">
        <v>0</v>
      </c>
      <c r="G103" s="177">
        <v>0</v>
      </c>
      <c r="H103" s="197">
        <v>0</v>
      </c>
      <c r="I103" s="95" t="s">
        <v>478</v>
      </c>
    </row>
    <row r="104" spans="1:9" ht="20.100000000000001" customHeight="1">
      <c r="A104" s="8" t="s">
        <v>478</v>
      </c>
      <c r="B104" s="9" t="s">
        <v>478</v>
      </c>
      <c r="C104" s="177">
        <v>0</v>
      </c>
      <c r="D104" s="177">
        <v>0</v>
      </c>
      <c r="E104" s="177">
        <v>0</v>
      </c>
      <c r="F104" s="177">
        <v>0</v>
      </c>
      <c r="G104" s="177">
        <v>0</v>
      </c>
      <c r="H104" s="197">
        <v>0</v>
      </c>
      <c r="I104" s="95" t="s">
        <v>478</v>
      </c>
    </row>
    <row r="105" spans="1:9" ht="20.100000000000001" customHeight="1">
      <c r="A105" s="8" t="s">
        <v>97</v>
      </c>
      <c r="B105" s="9">
        <v>1120</v>
      </c>
      <c r="C105" s="171">
        <v>0</v>
      </c>
      <c r="D105" s="171">
        <v>0</v>
      </c>
      <c r="E105" s="171">
        <v>0</v>
      </c>
      <c r="F105" s="171">
        <v>0</v>
      </c>
      <c r="G105" s="177">
        <v>0</v>
      </c>
      <c r="H105" s="197">
        <v>0</v>
      </c>
      <c r="I105" s="95" t="s">
        <v>478</v>
      </c>
    </row>
    <row r="106" spans="1:9" ht="20.100000000000001" customHeight="1">
      <c r="A106" s="8" t="s">
        <v>478</v>
      </c>
      <c r="B106" s="9" t="s">
        <v>478</v>
      </c>
      <c r="C106" s="171">
        <v>0</v>
      </c>
      <c r="D106" s="171">
        <v>0</v>
      </c>
      <c r="E106" s="171">
        <v>0</v>
      </c>
      <c r="F106" s="171">
        <v>0</v>
      </c>
      <c r="G106" s="177">
        <v>0</v>
      </c>
      <c r="H106" s="197">
        <v>0</v>
      </c>
      <c r="I106" s="95" t="s">
        <v>478</v>
      </c>
    </row>
    <row r="107" spans="1:9" ht="20.100000000000001" customHeight="1">
      <c r="A107" s="8" t="s">
        <v>94</v>
      </c>
      <c r="B107" s="9">
        <v>1130</v>
      </c>
      <c r="C107" s="177">
        <v>0</v>
      </c>
      <c r="D107" s="177">
        <v>0</v>
      </c>
      <c r="E107" s="177">
        <v>0</v>
      </c>
      <c r="F107" s="177">
        <v>0</v>
      </c>
      <c r="G107" s="177">
        <v>0</v>
      </c>
      <c r="H107" s="197">
        <v>0</v>
      </c>
      <c r="I107" s="95" t="s">
        <v>478</v>
      </c>
    </row>
    <row r="108" spans="1:9" ht="20.100000000000001" customHeight="1">
      <c r="A108" s="8" t="s">
        <v>478</v>
      </c>
      <c r="B108" s="9" t="s">
        <v>478</v>
      </c>
      <c r="C108" s="177">
        <v>0</v>
      </c>
      <c r="D108" s="177">
        <v>0</v>
      </c>
      <c r="E108" s="177">
        <v>0</v>
      </c>
      <c r="F108" s="177">
        <v>0</v>
      </c>
      <c r="G108" s="177">
        <v>0</v>
      </c>
      <c r="H108" s="197">
        <v>0</v>
      </c>
      <c r="I108" s="95" t="s">
        <v>478</v>
      </c>
    </row>
    <row r="109" spans="1:9" ht="20.100000000000001" customHeight="1">
      <c r="A109" s="8" t="s">
        <v>478</v>
      </c>
      <c r="B109" s="9" t="s">
        <v>478</v>
      </c>
      <c r="C109" s="177">
        <v>0</v>
      </c>
      <c r="D109" s="177">
        <v>0</v>
      </c>
      <c r="E109" s="177">
        <v>0</v>
      </c>
      <c r="F109" s="177">
        <v>0</v>
      </c>
      <c r="G109" s="177">
        <v>0</v>
      </c>
      <c r="H109" s="197">
        <v>0</v>
      </c>
      <c r="I109" s="95" t="s">
        <v>478</v>
      </c>
    </row>
    <row r="110" spans="1:9" ht="20.100000000000001" customHeight="1">
      <c r="A110" s="8" t="s">
        <v>96</v>
      </c>
      <c r="B110" s="9">
        <v>1140</v>
      </c>
      <c r="C110" s="171">
        <v>0</v>
      </c>
      <c r="D110" s="171">
        <v>0</v>
      </c>
      <c r="E110" s="171">
        <v>0</v>
      </c>
      <c r="F110" s="171">
        <v>0</v>
      </c>
      <c r="G110" s="177">
        <v>0</v>
      </c>
      <c r="H110" s="197">
        <v>0</v>
      </c>
      <c r="I110" s="95" t="s">
        <v>478</v>
      </c>
    </row>
    <row r="111" spans="1:9" ht="20.100000000000001" customHeight="1">
      <c r="A111" s="8" t="s">
        <v>478</v>
      </c>
      <c r="B111" s="9" t="s">
        <v>478</v>
      </c>
      <c r="C111" s="171">
        <v>0</v>
      </c>
      <c r="D111" s="171">
        <v>0</v>
      </c>
      <c r="E111" s="171">
        <v>0</v>
      </c>
      <c r="F111" s="171">
        <v>0</v>
      </c>
      <c r="G111" s="177">
        <v>0</v>
      </c>
      <c r="H111" s="197">
        <v>0</v>
      </c>
      <c r="I111" s="95" t="s">
        <v>478</v>
      </c>
    </row>
    <row r="112" spans="1:9" ht="20.100000000000001" customHeight="1">
      <c r="A112" s="8" t="s">
        <v>246</v>
      </c>
      <c r="B112" s="9">
        <v>1150</v>
      </c>
      <c r="C112" s="184">
        <v>0</v>
      </c>
      <c r="D112" s="184">
        <v>0</v>
      </c>
      <c r="E112" s="184">
        <v>0</v>
      </c>
      <c r="F112" s="184">
        <v>0</v>
      </c>
      <c r="G112" s="177">
        <v>0</v>
      </c>
      <c r="H112" s="197">
        <v>0</v>
      </c>
      <c r="I112" s="95" t="s">
        <v>478</v>
      </c>
    </row>
    <row r="113" spans="1:9" ht="20.100000000000001" customHeight="1">
      <c r="A113" s="8" t="s">
        <v>150</v>
      </c>
      <c r="B113" s="9">
        <v>1151</v>
      </c>
      <c r="C113" s="177">
        <v>0</v>
      </c>
      <c r="D113" s="177">
        <v>0</v>
      </c>
      <c r="E113" s="177">
        <v>0</v>
      </c>
      <c r="F113" s="177">
        <v>0</v>
      </c>
      <c r="G113" s="177">
        <v>0</v>
      </c>
      <c r="H113" s="197">
        <v>0</v>
      </c>
      <c r="I113" s="95" t="s">
        <v>478</v>
      </c>
    </row>
    <row r="114" spans="1:9" ht="20.100000000000001" customHeight="1">
      <c r="A114" s="8" t="s">
        <v>247</v>
      </c>
      <c r="B114" s="9">
        <v>1152</v>
      </c>
      <c r="C114" s="177">
        <v>0</v>
      </c>
      <c r="D114" s="177">
        <v>0</v>
      </c>
      <c r="E114" s="177">
        <v>0</v>
      </c>
      <c r="F114" s="177">
        <v>0</v>
      </c>
      <c r="G114" s="177">
        <v>0</v>
      </c>
      <c r="H114" s="197">
        <v>0</v>
      </c>
      <c r="I114" s="95" t="s">
        <v>478</v>
      </c>
    </row>
    <row r="115" spans="1:9" ht="20.100000000000001" customHeight="1">
      <c r="A115" s="8" t="s">
        <v>478</v>
      </c>
      <c r="B115" s="9" t="s">
        <v>478</v>
      </c>
      <c r="C115" s="177">
        <v>0</v>
      </c>
      <c r="D115" s="177">
        <v>0</v>
      </c>
      <c r="E115" s="177">
        <v>0</v>
      </c>
      <c r="F115" s="177">
        <v>0</v>
      </c>
      <c r="G115" s="177">
        <v>0</v>
      </c>
      <c r="H115" s="197">
        <v>0</v>
      </c>
      <c r="I115" s="95" t="s">
        <v>478</v>
      </c>
    </row>
    <row r="116" spans="1:9" ht="20.100000000000001" customHeight="1">
      <c r="A116" s="8" t="s">
        <v>478</v>
      </c>
      <c r="B116" s="9" t="s">
        <v>478</v>
      </c>
      <c r="C116" s="177">
        <v>0</v>
      </c>
      <c r="D116" s="177">
        <v>0</v>
      </c>
      <c r="E116" s="177">
        <v>0</v>
      </c>
      <c r="F116" s="177">
        <v>0</v>
      </c>
      <c r="G116" s="177">
        <v>0</v>
      </c>
      <c r="H116" s="197">
        <v>0</v>
      </c>
      <c r="I116" s="95" t="s">
        <v>478</v>
      </c>
    </row>
    <row r="117" spans="1:9" ht="20.100000000000001" customHeight="1">
      <c r="A117" s="8" t="s">
        <v>248</v>
      </c>
      <c r="B117" s="9">
        <v>1160</v>
      </c>
      <c r="C117" s="195">
        <v>0</v>
      </c>
      <c r="D117" s="195">
        <v>0</v>
      </c>
      <c r="E117" s="195">
        <v>0</v>
      </c>
      <c r="F117" s="195">
        <v>0</v>
      </c>
      <c r="G117" s="177">
        <v>0</v>
      </c>
      <c r="H117" s="197">
        <v>0</v>
      </c>
      <c r="I117" s="95" t="s">
        <v>478</v>
      </c>
    </row>
    <row r="118" spans="1:9" ht="20.100000000000001" customHeight="1">
      <c r="A118" s="8" t="s">
        <v>150</v>
      </c>
      <c r="B118" s="9">
        <v>1161</v>
      </c>
      <c r="C118" s="171">
        <v>0</v>
      </c>
      <c r="D118" s="171">
        <v>0</v>
      </c>
      <c r="E118" s="171">
        <v>0</v>
      </c>
      <c r="F118" s="171">
        <v>0</v>
      </c>
      <c r="G118" s="177">
        <v>0</v>
      </c>
      <c r="H118" s="197">
        <v>0</v>
      </c>
      <c r="I118" s="95" t="s">
        <v>478</v>
      </c>
    </row>
    <row r="119" spans="1:9" ht="20.100000000000001" customHeight="1">
      <c r="A119" s="8" t="s">
        <v>103</v>
      </c>
      <c r="B119" s="9">
        <v>1162</v>
      </c>
      <c r="C119" s="171">
        <v>0</v>
      </c>
      <c r="D119" s="171">
        <v>0</v>
      </c>
      <c r="E119" s="171">
        <v>0</v>
      </c>
      <c r="F119" s="171">
        <v>0</v>
      </c>
      <c r="G119" s="177">
        <v>0</v>
      </c>
      <c r="H119" s="197">
        <v>0</v>
      </c>
      <c r="I119" s="95" t="s">
        <v>478</v>
      </c>
    </row>
    <row r="120" spans="1:9" ht="20.100000000000001" customHeight="1">
      <c r="A120" s="8" t="s">
        <v>478</v>
      </c>
      <c r="B120" s="9" t="s">
        <v>478</v>
      </c>
      <c r="C120" s="171">
        <v>0</v>
      </c>
      <c r="D120" s="171">
        <v>0</v>
      </c>
      <c r="E120" s="171">
        <v>0</v>
      </c>
      <c r="F120" s="171">
        <v>0</v>
      </c>
      <c r="G120" s="177">
        <v>0</v>
      </c>
      <c r="H120" s="197">
        <v>0</v>
      </c>
      <c r="I120" s="95" t="s">
        <v>478</v>
      </c>
    </row>
    <row r="121" spans="1:9" ht="20.100000000000001" customHeight="1">
      <c r="A121" s="8" t="s">
        <v>478</v>
      </c>
      <c r="B121" s="9" t="s">
        <v>478</v>
      </c>
      <c r="C121" s="171">
        <v>0</v>
      </c>
      <c r="D121" s="171">
        <v>0</v>
      </c>
      <c r="E121" s="171">
        <v>0</v>
      </c>
      <c r="F121" s="171">
        <v>0</v>
      </c>
      <c r="G121" s="177">
        <v>0</v>
      </c>
      <c r="H121" s="197">
        <v>0</v>
      </c>
      <c r="I121" s="95" t="s">
        <v>478</v>
      </c>
    </row>
    <row r="122" spans="1:9" ht="20.100000000000001" customHeight="1">
      <c r="A122" s="10" t="s">
        <v>82</v>
      </c>
      <c r="B122" s="11">
        <v>1170</v>
      </c>
      <c r="C122" s="165">
        <v>273</v>
      </c>
      <c r="D122" s="165">
        <v>249</v>
      </c>
      <c r="E122" s="165">
        <v>219.2</v>
      </c>
      <c r="F122" s="165">
        <v>249</v>
      </c>
      <c r="G122" s="176">
        <v>29.8</v>
      </c>
      <c r="H122" s="196">
        <v>113.6</v>
      </c>
      <c r="I122" s="96" t="s">
        <v>478</v>
      </c>
    </row>
    <row r="123" spans="1:9" ht="20.100000000000001" customHeight="1">
      <c r="A123" s="8" t="s">
        <v>239</v>
      </c>
      <c r="B123" s="7">
        <v>1180</v>
      </c>
      <c r="C123" s="171">
        <v>-49</v>
      </c>
      <c r="D123" s="171">
        <v>-45</v>
      </c>
      <c r="E123" s="171">
        <v>-39.5</v>
      </c>
      <c r="F123" s="171">
        <v>-45</v>
      </c>
      <c r="G123" s="177">
        <v>5.5</v>
      </c>
      <c r="H123" s="197">
        <v>113.9</v>
      </c>
      <c r="I123" s="95" t="s">
        <v>478</v>
      </c>
    </row>
    <row r="124" spans="1:9" ht="20.100000000000001" customHeight="1">
      <c r="A124" s="8" t="s">
        <v>240</v>
      </c>
      <c r="B124" s="7">
        <v>1181</v>
      </c>
      <c r="C124" s="177">
        <v>0</v>
      </c>
      <c r="D124" s="177">
        <v>0</v>
      </c>
      <c r="E124" s="177">
        <v>0</v>
      </c>
      <c r="F124" s="177">
        <v>0</v>
      </c>
      <c r="G124" s="177">
        <v>0</v>
      </c>
      <c r="H124" s="197">
        <v>0</v>
      </c>
      <c r="I124" s="95" t="s">
        <v>478</v>
      </c>
    </row>
    <row r="125" spans="1:9" ht="20.100000000000001" customHeight="1">
      <c r="A125" s="8" t="s">
        <v>241</v>
      </c>
      <c r="B125" s="9">
        <v>1190</v>
      </c>
      <c r="C125" s="177">
        <v>0</v>
      </c>
      <c r="D125" s="177">
        <v>0</v>
      </c>
      <c r="E125" s="177">
        <v>0</v>
      </c>
      <c r="F125" s="177">
        <v>0</v>
      </c>
      <c r="G125" s="177">
        <v>0</v>
      </c>
      <c r="H125" s="197">
        <v>0</v>
      </c>
      <c r="I125" s="95" t="s">
        <v>478</v>
      </c>
    </row>
    <row r="126" spans="1:9" ht="20.100000000000001" customHeight="1">
      <c r="A126" s="8" t="s">
        <v>242</v>
      </c>
      <c r="B126" s="6">
        <v>1191</v>
      </c>
      <c r="C126" s="171">
        <v>0</v>
      </c>
      <c r="D126" s="171">
        <v>0</v>
      </c>
      <c r="E126" s="171">
        <v>0</v>
      </c>
      <c r="F126" s="171">
        <v>0</v>
      </c>
      <c r="G126" s="177">
        <v>0</v>
      </c>
      <c r="H126" s="197">
        <v>0</v>
      </c>
      <c r="I126" s="95" t="s">
        <v>478</v>
      </c>
    </row>
    <row r="127" spans="1:9" ht="20.100000000000001" customHeight="1">
      <c r="A127" s="10" t="s">
        <v>261</v>
      </c>
      <c r="B127" s="11">
        <v>1200</v>
      </c>
      <c r="C127" s="175">
        <v>224</v>
      </c>
      <c r="D127" s="175">
        <v>204</v>
      </c>
      <c r="E127" s="175">
        <v>179.7</v>
      </c>
      <c r="F127" s="175">
        <v>204</v>
      </c>
      <c r="G127" s="176">
        <v>24.3</v>
      </c>
      <c r="H127" s="196">
        <v>113.5</v>
      </c>
      <c r="I127" s="96" t="s">
        <v>478</v>
      </c>
    </row>
    <row r="128" spans="1:9" ht="20.100000000000001" customHeight="1">
      <c r="A128" s="8" t="s">
        <v>25</v>
      </c>
      <c r="B128" s="6">
        <v>1201</v>
      </c>
      <c r="C128" s="177">
        <v>224</v>
      </c>
      <c r="D128" s="177">
        <v>204</v>
      </c>
      <c r="E128" s="177">
        <v>179.7</v>
      </c>
      <c r="F128" s="177">
        <v>204</v>
      </c>
      <c r="G128" s="177">
        <v>24.3</v>
      </c>
      <c r="H128" s="197">
        <v>113.5</v>
      </c>
      <c r="I128" s="94" t="s">
        <v>478</v>
      </c>
    </row>
    <row r="129" spans="1:9" ht="20.100000000000001" customHeight="1">
      <c r="A129" s="8" t="s">
        <v>26</v>
      </c>
      <c r="B129" s="6">
        <v>1202</v>
      </c>
      <c r="C129" s="171">
        <v>0</v>
      </c>
      <c r="D129" s="171">
        <v>0</v>
      </c>
      <c r="E129" s="171">
        <v>0</v>
      </c>
      <c r="F129" s="171">
        <v>0</v>
      </c>
      <c r="G129" s="177">
        <v>0</v>
      </c>
      <c r="H129" s="197">
        <v>0</v>
      </c>
      <c r="I129" s="94" t="s">
        <v>478</v>
      </c>
    </row>
    <row r="130" spans="1:9" ht="20.100000000000001" customHeight="1">
      <c r="A130" s="10" t="s">
        <v>19</v>
      </c>
      <c r="B130" s="11">
        <v>1210</v>
      </c>
      <c r="C130" s="174">
        <v>22258</v>
      </c>
      <c r="D130" s="174">
        <v>30559</v>
      </c>
      <c r="E130" s="174">
        <v>23178</v>
      </c>
      <c r="F130" s="174">
        <v>30559</v>
      </c>
      <c r="G130" s="176">
        <v>7381</v>
      </c>
      <c r="H130" s="196">
        <v>131.80000000000001</v>
      </c>
      <c r="I130" s="96" t="s">
        <v>478</v>
      </c>
    </row>
    <row r="131" spans="1:9" ht="20.100000000000001" customHeight="1">
      <c r="A131" s="10" t="s">
        <v>100</v>
      </c>
      <c r="B131" s="11">
        <v>1220</v>
      </c>
      <c r="C131" s="168">
        <v>-22034</v>
      </c>
      <c r="D131" s="168">
        <v>-30355</v>
      </c>
      <c r="E131" s="168">
        <v>-22998.3</v>
      </c>
      <c r="F131" s="168">
        <v>-30355</v>
      </c>
      <c r="G131" s="176">
        <v>7356.7</v>
      </c>
      <c r="H131" s="196">
        <v>132</v>
      </c>
      <c r="I131" s="96" t="s">
        <v>478</v>
      </c>
    </row>
    <row r="132" spans="1:9" ht="20.100000000000001" customHeight="1">
      <c r="A132" s="8" t="s">
        <v>177</v>
      </c>
      <c r="B132" s="9">
        <v>1230</v>
      </c>
      <c r="C132" s="177">
        <v>0</v>
      </c>
      <c r="D132" s="177">
        <v>0</v>
      </c>
      <c r="E132" s="177">
        <v>0</v>
      </c>
      <c r="F132" s="177">
        <v>0</v>
      </c>
      <c r="G132" s="177">
        <v>0</v>
      </c>
      <c r="H132" s="197">
        <v>0</v>
      </c>
      <c r="I132" s="95" t="s">
        <v>478</v>
      </c>
    </row>
    <row r="133" spans="1:9" ht="24.95" customHeight="1">
      <c r="A133" s="247" t="s">
        <v>123</v>
      </c>
      <c r="B133" s="247"/>
      <c r="C133" s="247"/>
      <c r="D133" s="247"/>
      <c r="E133" s="247"/>
      <c r="F133" s="247"/>
      <c r="G133" s="247"/>
      <c r="H133" s="247"/>
      <c r="I133" s="247"/>
    </row>
    <row r="134" spans="1:9" ht="20.100000000000001" customHeight="1">
      <c r="A134" s="8" t="s">
        <v>188</v>
      </c>
      <c r="B134" s="9">
        <v>1300</v>
      </c>
      <c r="C134" s="184">
        <v>273</v>
      </c>
      <c r="D134" s="184">
        <v>249</v>
      </c>
      <c r="E134" s="184">
        <v>219.2</v>
      </c>
      <c r="F134" s="184">
        <v>249</v>
      </c>
      <c r="G134" s="177">
        <v>29.8</v>
      </c>
      <c r="H134" s="197">
        <v>113.6</v>
      </c>
      <c r="I134" s="95" t="s">
        <v>478</v>
      </c>
    </row>
    <row r="135" spans="1:9" ht="20.100000000000001" customHeight="1">
      <c r="A135" s="8" t="s">
        <v>313</v>
      </c>
      <c r="B135" s="9">
        <v>1301</v>
      </c>
      <c r="C135" s="184">
        <v>498</v>
      </c>
      <c r="D135" s="184">
        <v>637</v>
      </c>
      <c r="E135" s="184">
        <v>524</v>
      </c>
      <c r="F135" s="184">
        <v>637</v>
      </c>
      <c r="G135" s="177">
        <v>113</v>
      </c>
      <c r="H135" s="197">
        <v>121.6</v>
      </c>
      <c r="I135" s="95" t="s">
        <v>478</v>
      </c>
    </row>
    <row r="136" spans="1:9" ht="20.100000000000001" customHeight="1">
      <c r="A136" s="8" t="s">
        <v>314</v>
      </c>
      <c r="B136" s="9">
        <v>1302</v>
      </c>
      <c r="C136" s="184">
        <v>6.4</v>
      </c>
      <c r="D136" s="184">
        <v>12</v>
      </c>
      <c r="E136" s="184">
        <v>0</v>
      </c>
      <c r="F136" s="184">
        <v>12</v>
      </c>
      <c r="G136" s="177">
        <v>12</v>
      </c>
      <c r="H136" s="197">
        <v>0</v>
      </c>
      <c r="I136" s="95" t="s">
        <v>478</v>
      </c>
    </row>
    <row r="137" spans="1:9" ht="20.100000000000001" customHeight="1">
      <c r="A137" s="8" t="s">
        <v>315</v>
      </c>
      <c r="B137" s="9">
        <v>1303</v>
      </c>
      <c r="C137" s="195">
        <v>0</v>
      </c>
      <c r="D137" s="195">
        <v>0</v>
      </c>
      <c r="E137" s="195">
        <v>0</v>
      </c>
      <c r="F137" s="195">
        <v>0</v>
      </c>
      <c r="G137" s="177">
        <v>0</v>
      </c>
      <c r="H137" s="197">
        <v>0</v>
      </c>
      <c r="I137" s="95" t="s">
        <v>478</v>
      </c>
    </row>
    <row r="138" spans="1:9" ht="20.100000000000001" customHeight="1">
      <c r="A138" s="8" t="s">
        <v>316</v>
      </c>
      <c r="B138" s="9">
        <v>1304</v>
      </c>
      <c r="C138" s="184">
        <v>0</v>
      </c>
      <c r="D138" s="184">
        <v>0</v>
      </c>
      <c r="E138" s="184">
        <v>0</v>
      </c>
      <c r="F138" s="184">
        <v>0</v>
      </c>
      <c r="G138" s="177">
        <v>0</v>
      </c>
      <c r="H138" s="197">
        <v>0</v>
      </c>
      <c r="I138" s="95" t="s">
        <v>478</v>
      </c>
    </row>
    <row r="139" spans="1:9" ht="20.25" customHeight="1">
      <c r="A139" s="8" t="s">
        <v>317</v>
      </c>
      <c r="B139" s="9">
        <v>1305</v>
      </c>
      <c r="C139" s="195">
        <v>0</v>
      </c>
      <c r="D139" s="195">
        <v>0</v>
      </c>
      <c r="E139" s="195">
        <v>0</v>
      </c>
      <c r="F139" s="195">
        <v>0</v>
      </c>
      <c r="G139" s="177">
        <v>0</v>
      </c>
      <c r="H139" s="197">
        <v>0</v>
      </c>
      <c r="I139" s="95" t="s">
        <v>478</v>
      </c>
    </row>
    <row r="140" spans="1:9" ht="20.100000000000001" customHeight="1">
      <c r="A140" s="10" t="s">
        <v>117</v>
      </c>
      <c r="B140" s="11">
        <v>1310</v>
      </c>
      <c r="C140" s="167">
        <f>C134+C135-C136-C137-C138-C139</f>
        <v>764.6</v>
      </c>
      <c r="D140" s="167">
        <f>D134+D135-D136-D137-D138-D139</f>
        <v>874</v>
      </c>
      <c r="E140" s="167">
        <f>E134+E135-E136-E137-E138-E139</f>
        <v>743.2</v>
      </c>
      <c r="F140" s="167">
        <f>F134+F135-F136-F137-F138-F139</f>
        <v>874</v>
      </c>
      <c r="G140" s="176">
        <f>F140-E140</f>
        <v>130.79999999999995</v>
      </c>
      <c r="H140" s="196">
        <f>(F140/E140)*100</f>
        <v>117.59956942949408</v>
      </c>
      <c r="I140" s="96"/>
    </row>
    <row r="141" spans="1:9" ht="20.100000000000001" customHeight="1">
      <c r="A141" s="234" t="s">
        <v>157</v>
      </c>
      <c r="B141" s="235"/>
      <c r="C141" s="235">
        <v>764.6</v>
      </c>
      <c r="D141" s="235">
        <v>874</v>
      </c>
      <c r="E141" s="235">
        <v>743.2</v>
      </c>
      <c r="F141" s="235">
        <v>874</v>
      </c>
      <c r="G141" s="235">
        <v>130.80000000000001</v>
      </c>
      <c r="H141" s="235">
        <v>117.6</v>
      </c>
      <c r="I141" s="236" t="s">
        <v>478</v>
      </c>
    </row>
    <row r="142" spans="1:9" ht="20.100000000000001" customHeight="1">
      <c r="A142" s="8" t="s">
        <v>189</v>
      </c>
      <c r="B142" s="9">
        <v>1400</v>
      </c>
      <c r="C142" s="177">
        <v>1217</v>
      </c>
      <c r="D142" s="177">
        <v>1186</v>
      </c>
      <c r="E142" s="177">
        <v>1065</v>
      </c>
      <c r="F142" s="177">
        <v>1186</v>
      </c>
      <c r="G142" s="177">
        <v>121</v>
      </c>
      <c r="H142" s="197">
        <v>111.4</v>
      </c>
      <c r="I142" s="95" t="s">
        <v>478</v>
      </c>
    </row>
    <row r="143" spans="1:9" ht="20.100000000000001" customHeight="1">
      <c r="A143" s="8" t="s">
        <v>190</v>
      </c>
      <c r="B143" s="40">
        <v>1401</v>
      </c>
      <c r="C143" s="177">
        <v>569.29999999999995</v>
      </c>
      <c r="D143" s="177">
        <v>603</v>
      </c>
      <c r="E143" s="177">
        <v>660</v>
      </c>
      <c r="F143" s="177">
        <v>603</v>
      </c>
      <c r="G143" s="177">
        <v>-57</v>
      </c>
      <c r="H143" s="197">
        <v>91.4</v>
      </c>
      <c r="I143" s="94" t="s">
        <v>478</v>
      </c>
    </row>
    <row r="144" spans="1:9" ht="20.100000000000001" customHeight="1">
      <c r="A144" s="8" t="s">
        <v>28</v>
      </c>
      <c r="B144" s="40">
        <v>1402</v>
      </c>
      <c r="C144" s="177">
        <v>647.70000000000005</v>
      </c>
      <c r="D144" s="177">
        <v>583</v>
      </c>
      <c r="E144" s="177">
        <v>405</v>
      </c>
      <c r="F144" s="177">
        <v>583</v>
      </c>
      <c r="G144" s="177">
        <v>178</v>
      </c>
      <c r="H144" s="197">
        <v>144</v>
      </c>
      <c r="I144" s="94" t="s">
        <v>478</v>
      </c>
    </row>
    <row r="145" spans="1:9" ht="20.100000000000001" customHeight="1">
      <c r="A145" s="8" t="s">
        <v>5</v>
      </c>
      <c r="B145" s="13">
        <v>1410</v>
      </c>
      <c r="C145" s="177">
        <v>14649</v>
      </c>
      <c r="D145" s="177">
        <v>19785</v>
      </c>
      <c r="E145" s="177">
        <v>15705.1</v>
      </c>
      <c r="F145" s="177">
        <v>19785</v>
      </c>
      <c r="G145" s="177">
        <v>4079.9</v>
      </c>
      <c r="H145" s="197">
        <v>126</v>
      </c>
      <c r="I145" s="95" t="s">
        <v>478</v>
      </c>
    </row>
    <row r="146" spans="1:9" ht="20.100000000000001" customHeight="1">
      <c r="A146" s="8" t="s">
        <v>6</v>
      </c>
      <c r="B146" s="13">
        <v>1420</v>
      </c>
      <c r="C146" s="177">
        <v>3245</v>
      </c>
      <c r="D146" s="177">
        <v>4386</v>
      </c>
      <c r="E146" s="177">
        <v>3455.2</v>
      </c>
      <c r="F146" s="177">
        <v>4386</v>
      </c>
      <c r="G146" s="177">
        <v>930.8</v>
      </c>
      <c r="H146" s="197">
        <v>126.9</v>
      </c>
      <c r="I146" s="95" t="s">
        <v>478</v>
      </c>
    </row>
    <row r="147" spans="1:9" ht="20.100000000000001" customHeight="1">
      <c r="A147" s="8" t="s">
        <v>7</v>
      </c>
      <c r="B147" s="13">
        <v>1430</v>
      </c>
      <c r="C147" s="177">
        <v>498</v>
      </c>
      <c r="D147" s="177">
        <v>637</v>
      </c>
      <c r="E147" s="177">
        <v>524</v>
      </c>
      <c r="F147" s="177">
        <v>637</v>
      </c>
      <c r="G147" s="177">
        <v>113</v>
      </c>
      <c r="H147" s="197">
        <v>121.6</v>
      </c>
      <c r="I147" s="95" t="s">
        <v>478</v>
      </c>
    </row>
    <row r="148" spans="1:9" ht="20.100000000000001" customHeight="1">
      <c r="A148" s="8" t="s">
        <v>29</v>
      </c>
      <c r="B148" s="13">
        <v>1440</v>
      </c>
      <c r="C148" s="177">
        <v>2796</v>
      </c>
      <c r="D148" s="177">
        <v>4380</v>
      </c>
      <c r="E148" s="177">
        <v>2248.9</v>
      </c>
      <c r="F148" s="177">
        <v>4380</v>
      </c>
      <c r="G148" s="177">
        <v>2131.1</v>
      </c>
      <c r="H148" s="197">
        <v>194.8</v>
      </c>
      <c r="I148" s="95" t="s">
        <v>478</v>
      </c>
    </row>
    <row r="149" spans="1:9" ht="18.75" customHeight="1">
      <c r="A149" s="10" t="s">
        <v>49</v>
      </c>
      <c r="B149" s="51">
        <v>1450</v>
      </c>
      <c r="C149" s="185">
        <v>22405</v>
      </c>
      <c r="D149" s="185">
        <v>30374</v>
      </c>
      <c r="E149" s="185">
        <v>22998.2</v>
      </c>
      <c r="F149" s="185">
        <v>30374</v>
      </c>
      <c r="G149" s="176">
        <v>7375.8</v>
      </c>
      <c r="H149" s="196">
        <v>132.1</v>
      </c>
      <c r="I149" s="96" t="s">
        <v>478</v>
      </c>
    </row>
    <row r="150" spans="1:9" ht="18.75" customHeight="1">
      <c r="A150" s="59"/>
      <c r="B150" s="69"/>
      <c r="C150" s="69"/>
      <c r="D150" s="69"/>
      <c r="E150" s="69"/>
      <c r="F150" s="69"/>
      <c r="G150" s="69"/>
      <c r="H150" s="69"/>
      <c r="I150" s="69"/>
    </row>
    <row r="151" spans="1:9" ht="18.75" customHeight="1">
      <c r="A151" s="59"/>
      <c r="B151" s="69"/>
      <c r="C151" s="69"/>
      <c r="D151" s="69"/>
      <c r="E151" s="69"/>
      <c r="F151" s="69"/>
      <c r="G151" s="69"/>
      <c r="H151" s="69"/>
      <c r="I151" s="69"/>
    </row>
    <row r="152" spans="1:9" ht="18.75" customHeight="1">
      <c r="A152" s="27"/>
    </row>
    <row r="153" spans="1:9" ht="27.75" customHeight="1">
      <c r="A153" s="45" t="s">
        <v>476</v>
      </c>
      <c r="B153" s="1"/>
      <c r="C153" s="246" t="s">
        <v>89</v>
      </c>
      <c r="D153" s="246"/>
      <c r="E153" s="83"/>
      <c r="F153" s="224" t="s">
        <v>475</v>
      </c>
      <c r="G153" s="224"/>
      <c r="H153" s="224"/>
      <c r="I153" s="3"/>
    </row>
    <row r="154" spans="1:9" ht="18.75" customHeight="1">
      <c r="A154" s="213" t="s">
        <v>458</v>
      </c>
      <c r="B154" s="3"/>
      <c r="C154" s="224" t="s">
        <v>459</v>
      </c>
      <c r="D154" s="224"/>
      <c r="E154" s="3"/>
      <c r="F154" s="223" t="s">
        <v>85</v>
      </c>
      <c r="G154" s="223"/>
      <c r="H154" s="223"/>
    </row>
    <row r="155" spans="1:9" ht="18.75" customHeight="1">
      <c r="A155" s="27"/>
    </row>
    <row r="156" spans="1:9" ht="18.75" customHeight="1">
      <c r="A156" s="27"/>
    </row>
    <row r="157" spans="1:9" ht="18.75" customHeight="1">
      <c r="A157" s="27"/>
    </row>
    <row r="158" spans="1:9" ht="18.75" customHeight="1">
      <c r="A158" s="27"/>
    </row>
    <row r="159" spans="1:9" ht="18.75" customHeight="1">
      <c r="A159" s="27"/>
    </row>
    <row r="160" spans="1:9" ht="18.75" customHeight="1">
      <c r="A160" s="27"/>
    </row>
    <row r="161" spans="1:1" ht="18.75" customHeight="1">
      <c r="A161" s="27"/>
    </row>
    <row r="162" spans="1:1" ht="18.75" customHeight="1">
      <c r="A162" s="27"/>
    </row>
    <row r="163" spans="1:1" ht="18.75" customHeight="1">
      <c r="A163" s="27"/>
    </row>
    <row r="164" spans="1:1" ht="18.75" customHeight="1">
      <c r="A164" s="27"/>
    </row>
    <row r="165" spans="1:1" ht="18.75" customHeight="1">
      <c r="A165" s="27"/>
    </row>
    <row r="166" spans="1:1" ht="18.75" customHeight="1">
      <c r="A166" s="27"/>
    </row>
    <row r="167" spans="1:1" ht="18.75" customHeight="1">
      <c r="A167" s="27"/>
    </row>
    <row r="168" spans="1:1" ht="18.75" customHeight="1">
      <c r="A168" s="27"/>
    </row>
    <row r="169" spans="1:1" ht="18.75" customHeight="1">
      <c r="A169" s="27"/>
    </row>
    <row r="170" spans="1:1" ht="18.75" customHeight="1">
      <c r="A170" s="27"/>
    </row>
    <row r="171" spans="1:1" ht="18.75" customHeight="1">
      <c r="A171" s="27"/>
    </row>
    <row r="172" spans="1:1" ht="18.75" customHeight="1">
      <c r="A172" s="27"/>
    </row>
    <row r="173" spans="1:1" ht="18.75" customHeight="1">
      <c r="A173" s="27"/>
    </row>
    <row r="174" spans="1:1" ht="18.75" customHeight="1">
      <c r="A174" s="27"/>
    </row>
    <row r="175" spans="1:1" ht="18.75" customHeight="1">
      <c r="A175" s="27"/>
    </row>
    <row r="176" spans="1:1" ht="18.75" customHeight="1">
      <c r="A176" s="27"/>
    </row>
    <row r="177" spans="1:1" ht="18.75" customHeight="1">
      <c r="A177" s="27"/>
    </row>
    <row r="178" spans="1:1" ht="18.75" customHeight="1">
      <c r="A178" s="27"/>
    </row>
    <row r="179" spans="1:1" ht="18.75" customHeight="1">
      <c r="A179" s="27"/>
    </row>
    <row r="180" spans="1:1" ht="18.75" customHeight="1">
      <c r="A180" s="27"/>
    </row>
    <row r="181" spans="1:1" ht="18.75" customHeight="1">
      <c r="A181" s="27"/>
    </row>
    <row r="182" spans="1:1" ht="18.75" customHeight="1">
      <c r="A182" s="27"/>
    </row>
    <row r="183" spans="1:1" ht="18.75" customHeight="1">
      <c r="A183" s="27"/>
    </row>
    <row r="184" spans="1:1" ht="18.75" customHeight="1">
      <c r="A184" s="27"/>
    </row>
    <row r="185" spans="1:1" ht="18.75" customHeight="1">
      <c r="A185" s="27"/>
    </row>
    <row r="186" spans="1:1" ht="18.75" customHeight="1">
      <c r="A186" s="27"/>
    </row>
    <row r="187" spans="1:1" ht="18.75" customHeight="1">
      <c r="A187" s="27"/>
    </row>
    <row r="188" spans="1:1" ht="18.75" customHeight="1">
      <c r="A188" s="27"/>
    </row>
    <row r="189" spans="1:1" ht="18.75" customHeight="1">
      <c r="A189" s="27"/>
    </row>
    <row r="190" spans="1:1" ht="18.75" customHeight="1">
      <c r="A190" s="27"/>
    </row>
    <row r="191" spans="1:1" ht="18.75" customHeight="1">
      <c r="A191" s="27"/>
    </row>
    <row r="192" spans="1:1" ht="18.75" customHeight="1">
      <c r="A192" s="27"/>
    </row>
    <row r="193" spans="1:1" ht="18.75" customHeight="1">
      <c r="A193" s="27"/>
    </row>
    <row r="194" spans="1:1" ht="18.75" customHeight="1">
      <c r="A194" s="27"/>
    </row>
    <row r="195" spans="1:1" ht="18.75" customHeight="1">
      <c r="A195" s="27"/>
    </row>
    <row r="196" spans="1:1" ht="18.75" customHeight="1">
      <c r="A196" s="27"/>
    </row>
    <row r="197" spans="1:1" ht="18.75" customHeight="1">
      <c r="A197" s="27"/>
    </row>
    <row r="198" spans="1:1" ht="18.75" customHeight="1">
      <c r="A198" s="27"/>
    </row>
    <row r="199" spans="1:1" ht="18.75" customHeight="1">
      <c r="A199" s="27"/>
    </row>
    <row r="200" spans="1:1" ht="18.75" customHeight="1">
      <c r="A200" s="27"/>
    </row>
    <row r="201" spans="1:1" ht="18.75" customHeight="1">
      <c r="A201" s="27"/>
    </row>
    <row r="202" spans="1:1" ht="18.75" customHeight="1">
      <c r="A202" s="27"/>
    </row>
    <row r="203" spans="1:1" ht="18.75" customHeight="1">
      <c r="A203" s="27"/>
    </row>
    <row r="204" spans="1:1" ht="18.75" customHeight="1">
      <c r="A204" s="27"/>
    </row>
    <row r="205" spans="1:1" ht="18.75" customHeight="1">
      <c r="A205" s="27"/>
    </row>
    <row r="206" spans="1:1" ht="18.75" customHeight="1">
      <c r="A206" s="27"/>
    </row>
    <row r="207" spans="1:1" ht="18.75" customHeight="1">
      <c r="A207" s="27"/>
    </row>
    <row r="208" spans="1:1" ht="18.75" customHeight="1">
      <c r="A208" s="27"/>
    </row>
    <row r="209" spans="1:1" ht="18.75" customHeight="1">
      <c r="A209" s="27"/>
    </row>
    <row r="210" spans="1:1" ht="18.75" customHeight="1">
      <c r="A210" s="27"/>
    </row>
    <row r="211" spans="1:1" ht="18.75" customHeight="1">
      <c r="A211" s="27"/>
    </row>
    <row r="212" spans="1:1" ht="18.75" customHeight="1">
      <c r="A212" s="27"/>
    </row>
    <row r="213" spans="1:1" ht="18.75" customHeight="1">
      <c r="A213" s="52"/>
    </row>
    <row r="214" spans="1:1" ht="18.75" customHeight="1">
      <c r="A214" s="52"/>
    </row>
    <row r="215" spans="1:1" ht="18.75" customHeight="1">
      <c r="A215" s="52"/>
    </row>
    <row r="216" spans="1:1" ht="18.75" customHeight="1">
      <c r="A216" s="52"/>
    </row>
    <row r="217" spans="1:1" ht="18.75" customHeight="1">
      <c r="A217" s="52"/>
    </row>
    <row r="218" spans="1:1" ht="18.75" customHeight="1">
      <c r="A218" s="52"/>
    </row>
    <row r="219" spans="1:1" ht="18.75" customHeight="1">
      <c r="A219" s="52"/>
    </row>
    <row r="220" spans="1:1" ht="18.75" customHeight="1">
      <c r="A220" s="52"/>
    </row>
    <row r="221" spans="1:1" ht="18.75" customHeight="1">
      <c r="A221" s="52"/>
    </row>
    <row r="222" spans="1:1" ht="18.75" customHeight="1">
      <c r="A222" s="52"/>
    </row>
    <row r="223" spans="1:1" ht="18.75" customHeight="1">
      <c r="A223" s="52"/>
    </row>
    <row r="224" spans="1:1" ht="18.75" customHeight="1">
      <c r="A224" s="52"/>
    </row>
    <row r="225" spans="1:1" ht="18.75" customHeight="1">
      <c r="A225" s="52"/>
    </row>
    <row r="226" spans="1:1" ht="18.75" customHeight="1">
      <c r="A226" s="52"/>
    </row>
    <row r="227" spans="1:1" ht="18.75" customHeight="1">
      <c r="A227" s="52"/>
    </row>
    <row r="228" spans="1:1" ht="18.75" customHeight="1">
      <c r="A228" s="52"/>
    </row>
    <row r="229" spans="1:1" ht="18.75" customHeight="1">
      <c r="A229" s="52"/>
    </row>
    <row r="230" spans="1:1" ht="18.75" customHeight="1">
      <c r="A230" s="52"/>
    </row>
    <row r="231" spans="1:1" ht="18.75" customHeight="1">
      <c r="A231" s="52"/>
    </row>
    <row r="232" spans="1:1" ht="18.75" customHeight="1">
      <c r="A232" s="52"/>
    </row>
    <row r="233" spans="1:1" ht="18.75" customHeight="1">
      <c r="A233" s="52"/>
    </row>
    <row r="234" spans="1:1" ht="18.75" customHeight="1">
      <c r="A234" s="52"/>
    </row>
    <row r="235" spans="1:1" ht="18.75" customHeight="1">
      <c r="A235" s="52"/>
    </row>
    <row r="236" spans="1:1" ht="18.75" customHeight="1">
      <c r="A236" s="52"/>
    </row>
    <row r="237" spans="1:1" ht="18.75" customHeight="1">
      <c r="A237" s="52"/>
    </row>
    <row r="238" spans="1:1" ht="18.75" customHeight="1">
      <c r="A238" s="52"/>
    </row>
    <row r="239" spans="1:1" ht="18.75" customHeight="1">
      <c r="A239" s="52"/>
    </row>
    <row r="240" spans="1:1" ht="18.75" customHeight="1">
      <c r="A240" s="52"/>
    </row>
    <row r="241" spans="1:1" ht="18.75" customHeight="1">
      <c r="A241" s="52"/>
    </row>
    <row r="242" spans="1:1" ht="18.75" customHeight="1">
      <c r="A242" s="52"/>
    </row>
    <row r="243" spans="1:1" ht="18.75" customHeight="1">
      <c r="A243" s="52"/>
    </row>
    <row r="244" spans="1:1" ht="18.75" customHeight="1">
      <c r="A244" s="52"/>
    </row>
    <row r="245" spans="1:1" ht="18.75" customHeight="1">
      <c r="A245" s="52"/>
    </row>
    <row r="246" spans="1:1" ht="18.75" customHeight="1">
      <c r="A246" s="52"/>
    </row>
    <row r="247" spans="1:1" ht="18.75" customHeight="1">
      <c r="A247" s="52"/>
    </row>
    <row r="248" spans="1:1" ht="18.75" customHeight="1">
      <c r="A248" s="52"/>
    </row>
    <row r="249" spans="1:1" ht="18.75" customHeight="1">
      <c r="A249" s="52"/>
    </row>
    <row r="250" spans="1:1" ht="18.75" customHeight="1">
      <c r="A250" s="52"/>
    </row>
    <row r="251" spans="1:1" ht="18.75" customHeight="1">
      <c r="A251" s="52"/>
    </row>
    <row r="252" spans="1:1" ht="18.75" customHeight="1">
      <c r="A252" s="52"/>
    </row>
    <row r="253" spans="1:1" ht="18.75" customHeight="1">
      <c r="A253" s="52"/>
    </row>
    <row r="254" spans="1:1" ht="18.75" customHeight="1">
      <c r="A254" s="52"/>
    </row>
    <row r="255" spans="1:1" ht="18.75" customHeight="1">
      <c r="A255" s="52"/>
    </row>
    <row r="256" spans="1:1" ht="18.75" customHeight="1">
      <c r="A256" s="52"/>
    </row>
    <row r="257" spans="1:1" ht="18.75" customHeight="1">
      <c r="A257" s="52"/>
    </row>
    <row r="258" spans="1:1" ht="18.75" customHeight="1">
      <c r="A258" s="52"/>
    </row>
    <row r="259" spans="1:1" ht="18.75" customHeight="1">
      <c r="A259" s="52"/>
    </row>
    <row r="260" spans="1:1" ht="18.75" customHeight="1">
      <c r="A260" s="52"/>
    </row>
    <row r="261" spans="1:1" ht="18.75" customHeight="1">
      <c r="A261" s="52"/>
    </row>
    <row r="262" spans="1:1" ht="18.75" customHeight="1">
      <c r="A262" s="52"/>
    </row>
    <row r="263" spans="1:1" ht="18.75" customHeight="1">
      <c r="A263" s="52"/>
    </row>
    <row r="264" spans="1:1" ht="18.75" customHeight="1">
      <c r="A264" s="52"/>
    </row>
    <row r="265" spans="1:1" ht="18.75" customHeight="1">
      <c r="A265" s="52"/>
    </row>
    <row r="266" spans="1:1" ht="18.75" customHeight="1">
      <c r="A266" s="52"/>
    </row>
    <row r="267" spans="1:1" ht="18.75" customHeight="1">
      <c r="A267" s="52"/>
    </row>
    <row r="268" spans="1:1" ht="18.75" customHeight="1">
      <c r="A268" s="52"/>
    </row>
    <row r="269" spans="1:1" ht="18.75" customHeight="1">
      <c r="A269" s="52"/>
    </row>
    <row r="270" spans="1:1" ht="18.75" customHeight="1">
      <c r="A270" s="52"/>
    </row>
    <row r="271" spans="1:1" ht="18.75" customHeight="1">
      <c r="A271" s="52"/>
    </row>
    <row r="272" spans="1:1" ht="18.75" customHeight="1">
      <c r="A272" s="52"/>
    </row>
    <row r="273" spans="1:1" ht="18.75" customHeight="1">
      <c r="A273" s="52"/>
    </row>
    <row r="274" spans="1:1" ht="18.75" customHeight="1">
      <c r="A274" s="52"/>
    </row>
    <row r="275" spans="1:1" ht="18.75" customHeight="1">
      <c r="A275" s="52"/>
    </row>
    <row r="276" spans="1:1" ht="18.75" customHeight="1">
      <c r="A276" s="52"/>
    </row>
    <row r="277" spans="1:1" ht="18.75" customHeight="1">
      <c r="A277" s="52"/>
    </row>
    <row r="278" spans="1:1" ht="18.75" customHeight="1">
      <c r="A278" s="52"/>
    </row>
    <row r="279" spans="1:1" ht="18.75" customHeight="1">
      <c r="A279" s="52"/>
    </row>
    <row r="280" spans="1:1" ht="18.75" customHeight="1">
      <c r="A280" s="52"/>
    </row>
    <row r="281" spans="1:1" ht="18.75" customHeight="1">
      <c r="A281" s="52"/>
    </row>
    <row r="282" spans="1:1" ht="18.75" customHeight="1">
      <c r="A282" s="52"/>
    </row>
    <row r="283" spans="1:1" ht="18.75" customHeight="1">
      <c r="A283" s="52"/>
    </row>
    <row r="284" spans="1:1" ht="18.75" customHeight="1">
      <c r="A284" s="52"/>
    </row>
    <row r="285" spans="1:1" ht="18.75" customHeight="1">
      <c r="A285" s="52"/>
    </row>
    <row r="286" spans="1:1" ht="18.75" customHeight="1">
      <c r="A286" s="52"/>
    </row>
    <row r="287" spans="1:1" ht="18.75" customHeight="1">
      <c r="A287" s="52"/>
    </row>
    <row r="288" spans="1:1" ht="18.75" customHeight="1">
      <c r="A288" s="52"/>
    </row>
    <row r="289" spans="1:1" ht="18.75" customHeight="1">
      <c r="A289" s="52"/>
    </row>
    <row r="290" spans="1:1" ht="18.75" customHeight="1">
      <c r="A290" s="52"/>
    </row>
    <row r="291" spans="1:1" ht="18.75" customHeight="1">
      <c r="A291" s="52"/>
    </row>
    <row r="292" spans="1:1" ht="18.75" customHeight="1">
      <c r="A292" s="52"/>
    </row>
    <row r="293" spans="1:1" ht="18.75" customHeight="1">
      <c r="A293" s="52"/>
    </row>
    <row r="294" spans="1:1" ht="18.75" customHeight="1">
      <c r="A294" s="52"/>
    </row>
    <row r="295" spans="1:1" ht="18.75" customHeight="1">
      <c r="A295" s="52"/>
    </row>
    <row r="296" spans="1:1" ht="18.75" customHeight="1">
      <c r="A296" s="52"/>
    </row>
    <row r="297" spans="1:1" ht="18.75" customHeight="1">
      <c r="A297" s="52"/>
    </row>
    <row r="298" spans="1:1" ht="18.75" customHeight="1">
      <c r="A298" s="52"/>
    </row>
    <row r="299" spans="1:1" ht="18.75" customHeight="1">
      <c r="A299" s="52"/>
    </row>
    <row r="300" spans="1:1" ht="18.75" customHeight="1">
      <c r="A300" s="52"/>
    </row>
    <row r="301" spans="1:1" ht="18.75" customHeight="1">
      <c r="A301" s="52"/>
    </row>
    <row r="302" spans="1:1" ht="18.75" customHeight="1">
      <c r="A302" s="52"/>
    </row>
    <row r="303" spans="1:1" ht="18.75" customHeight="1">
      <c r="A303" s="52"/>
    </row>
    <row r="304" spans="1:1" ht="18.75" customHeight="1">
      <c r="A304" s="52"/>
    </row>
    <row r="305" spans="1:1" ht="18.75" customHeight="1">
      <c r="A305" s="52"/>
    </row>
    <row r="306" spans="1:1" ht="18.75" customHeight="1">
      <c r="A306" s="52"/>
    </row>
    <row r="307" spans="1:1" ht="18.75" customHeight="1">
      <c r="A307" s="52"/>
    </row>
    <row r="308" spans="1:1" ht="18.75" customHeight="1">
      <c r="A308" s="52"/>
    </row>
    <row r="309" spans="1:1" ht="18.75" customHeight="1">
      <c r="A309" s="52"/>
    </row>
    <row r="310" spans="1:1" ht="18.75" customHeight="1">
      <c r="A310" s="52"/>
    </row>
    <row r="311" spans="1:1" ht="18.75" customHeight="1">
      <c r="A311" s="52"/>
    </row>
    <row r="312" spans="1:1" ht="18.75" customHeight="1">
      <c r="A312" s="52"/>
    </row>
    <row r="313" spans="1:1" ht="18.75" customHeight="1">
      <c r="A313" s="52"/>
    </row>
    <row r="314" spans="1:1" ht="18.75" customHeight="1">
      <c r="A314" s="52"/>
    </row>
    <row r="315" spans="1:1" ht="18.75" customHeight="1">
      <c r="A315" s="52"/>
    </row>
    <row r="316" spans="1:1" ht="18.75" customHeight="1">
      <c r="A316" s="52"/>
    </row>
    <row r="317" spans="1:1" ht="18.75" customHeight="1">
      <c r="A317" s="52"/>
    </row>
    <row r="318" spans="1:1" ht="18.75" customHeight="1">
      <c r="A318" s="52"/>
    </row>
    <row r="319" spans="1:1" ht="18.75" customHeight="1">
      <c r="A319" s="52"/>
    </row>
    <row r="320" spans="1:1" ht="18.75" customHeight="1">
      <c r="A320" s="52"/>
    </row>
    <row r="321" spans="1:1" ht="18.75" customHeight="1">
      <c r="A321" s="52"/>
    </row>
    <row r="322" spans="1:1" ht="18.75" customHeight="1">
      <c r="A322" s="52"/>
    </row>
    <row r="323" spans="1:1" ht="18.75" customHeight="1">
      <c r="A323" s="52"/>
    </row>
    <row r="324" spans="1:1" ht="18.75" customHeight="1">
      <c r="A324" s="52"/>
    </row>
    <row r="325" spans="1:1" ht="18.75" customHeight="1">
      <c r="A325" s="52"/>
    </row>
    <row r="326" spans="1:1" ht="18.75" customHeight="1">
      <c r="A326" s="52"/>
    </row>
    <row r="327" spans="1:1" ht="18.75" customHeight="1">
      <c r="A327" s="52"/>
    </row>
    <row r="328" spans="1:1" ht="18.75" customHeight="1">
      <c r="A328" s="52"/>
    </row>
    <row r="329" spans="1:1" ht="18.75" customHeight="1">
      <c r="A329" s="52"/>
    </row>
    <row r="330" spans="1:1" ht="18.75" customHeight="1">
      <c r="A330" s="52"/>
    </row>
    <row r="331" spans="1:1" ht="18.75" customHeight="1">
      <c r="A331" s="52"/>
    </row>
    <row r="332" spans="1:1" ht="18.75" customHeight="1">
      <c r="A332" s="52"/>
    </row>
    <row r="333" spans="1:1" ht="18.75" customHeight="1">
      <c r="A333" s="52"/>
    </row>
    <row r="334" spans="1:1" ht="18.75" customHeight="1">
      <c r="A334" s="52"/>
    </row>
    <row r="335" spans="1:1" ht="18.75" customHeight="1">
      <c r="A335" s="52"/>
    </row>
    <row r="336" spans="1:1" ht="18.75" customHeight="1">
      <c r="A336" s="52"/>
    </row>
    <row r="337" spans="1:1" ht="18.75" customHeight="1">
      <c r="A337" s="52"/>
    </row>
    <row r="338" spans="1:1" ht="18.75" customHeight="1">
      <c r="A338" s="52"/>
    </row>
    <row r="339" spans="1:1" ht="18.75" customHeight="1">
      <c r="A339" s="52"/>
    </row>
    <row r="340" spans="1:1" ht="18.75" customHeight="1">
      <c r="A340" s="52"/>
    </row>
    <row r="341" spans="1:1" ht="18.75" customHeight="1">
      <c r="A341" s="52"/>
    </row>
    <row r="342" spans="1:1" ht="18.75" customHeight="1">
      <c r="A342" s="52"/>
    </row>
    <row r="343" spans="1:1" ht="18.75" customHeight="1">
      <c r="A343" s="52"/>
    </row>
    <row r="344" spans="1:1" ht="18.75" customHeight="1">
      <c r="A344" s="52"/>
    </row>
    <row r="345" spans="1:1" ht="18.75" customHeight="1">
      <c r="A345" s="52"/>
    </row>
    <row r="346" spans="1:1" ht="18.75" customHeight="1">
      <c r="A346" s="52"/>
    </row>
    <row r="347" spans="1:1" ht="18.75" customHeight="1">
      <c r="A347" s="52"/>
    </row>
    <row r="348" spans="1:1" ht="18.75" customHeight="1">
      <c r="A348" s="52"/>
    </row>
    <row r="349" spans="1:1" ht="18.75" customHeight="1">
      <c r="A349" s="52"/>
    </row>
    <row r="350" spans="1:1" ht="18.75" customHeight="1">
      <c r="A350" s="52"/>
    </row>
    <row r="351" spans="1:1" ht="18.75" customHeight="1">
      <c r="A351" s="52"/>
    </row>
    <row r="352" spans="1:1" ht="18.75" customHeight="1">
      <c r="A352" s="52"/>
    </row>
    <row r="353" spans="1:1" ht="18.75" customHeight="1">
      <c r="A353" s="52"/>
    </row>
    <row r="354" spans="1:1" ht="18.75" customHeight="1">
      <c r="A354" s="52"/>
    </row>
    <row r="355" spans="1:1" ht="18.75" customHeight="1">
      <c r="A355" s="52"/>
    </row>
    <row r="356" spans="1:1" ht="18.75" customHeight="1">
      <c r="A356" s="52"/>
    </row>
    <row r="357" spans="1:1" ht="18.75" customHeight="1">
      <c r="A357" s="52"/>
    </row>
    <row r="358" spans="1:1" ht="18.75" customHeight="1">
      <c r="A358" s="52"/>
    </row>
    <row r="359" spans="1:1" ht="18.75" customHeight="1">
      <c r="A359" s="52"/>
    </row>
    <row r="360" spans="1:1" ht="18.75" customHeight="1">
      <c r="A360" s="52"/>
    </row>
    <row r="361" spans="1:1" ht="18.75" customHeight="1">
      <c r="A361" s="52"/>
    </row>
    <row r="362" spans="1:1" ht="18.75" customHeight="1">
      <c r="A362" s="52"/>
    </row>
    <row r="363" spans="1:1" ht="18.75" customHeight="1">
      <c r="A363" s="52"/>
    </row>
    <row r="364" spans="1:1" ht="18.75" customHeight="1">
      <c r="A364" s="52"/>
    </row>
    <row r="365" spans="1:1" ht="18.75" customHeight="1">
      <c r="A365" s="52"/>
    </row>
    <row r="366" spans="1:1" ht="18.75" customHeight="1">
      <c r="A366" s="52"/>
    </row>
    <row r="367" spans="1:1" ht="18.75" customHeight="1">
      <c r="A367" s="52"/>
    </row>
    <row r="368" spans="1:1" ht="18.75" customHeight="1">
      <c r="A368" s="52"/>
    </row>
    <row r="369" spans="1:1" ht="18.75" customHeight="1">
      <c r="A369" s="52"/>
    </row>
    <row r="370" spans="1:1" ht="18.75" customHeight="1">
      <c r="A370" s="52"/>
    </row>
    <row r="371" spans="1:1" ht="18.75" customHeight="1">
      <c r="A371" s="52"/>
    </row>
    <row r="372" spans="1:1" ht="18.75" customHeight="1">
      <c r="A372" s="52"/>
    </row>
    <row r="373" spans="1:1" ht="18.75" customHeight="1">
      <c r="A373" s="52"/>
    </row>
    <row r="374" spans="1:1" ht="18.75" customHeight="1">
      <c r="A374" s="52"/>
    </row>
    <row r="375" spans="1:1" ht="18.75" customHeight="1">
      <c r="A375" s="52"/>
    </row>
    <row r="376" spans="1:1" ht="18.75" customHeight="1">
      <c r="A376" s="52"/>
    </row>
    <row r="377" spans="1:1" ht="18.75" customHeight="1">
      <c r="A377" s="52"/>
    </row>
    <row r="378" spans="1:1" ht="18.75" customHeight="1">
      <c r="A378" s="52"/>
    </row>
    <row r="379" spans="1:1" ht="18.75" customHeight="1">
      <c r="A379" s="52"/>
    </row>
  </sheetData>
  <mergeCells count="12">
    <mergeCell ref="C154:D154"/>
    <mergeCell ref="F154:H154"/>
    <mergeCell ref="C153:D153"/>
    <mergeCell ref="F153:H153"/>
    <mergeCell ref="A141:I141"/>
    <mergeCell ref="A133:I133"/>
    <mergeCell ref="A1:I1"/>
    <mergeCell ref="C3:D3"/>
    <mergeCell ref="E3:I3"/>
    <mergeCell ref="B3:B4"/>
    <mergeCell ref="A3:A4"/>
    <mergeCell ref="A6:I6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36" orientation="landscape" verticalDpi="300" r:id="rId1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  <rowBreaks count="1" manualBreakCount="1">
    <brk id="94" max="8" man="1"/>
  </rowBreaks>
  <ignoredErrors>
    <ignoredError sqref="C8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10"/>
  <sheetViews>
    <sheetView view="pageBreakPreview" zoomScale="60" zoomScaleNormal="6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A47" sqref="A47"/>
    </sheetView>
  </sheetViews>
  <sheetFormatPr defaultRowHeight="18.75"/>
  <cols>
    <col min="1" max="1" width="86.85546875" style="46" customWidth="1"/>
    <col min="2" max="2" width="15.28515625" style="49" customWidth="1"/>
    <col min="3" max="7" width="18.7109375" style="49" customWidth="1"/>
    <col min="8" max="8" width="15" style="49" customWidth="1"/>
    <col min="9" max="9" width="10" style="46" customWidth="1"/>
    <col min="10" max="10" width="9.5703125" style="46" customWidth="1"/>
    <col min="11" max="16384" width="9.140625" style="46"/>
  </cols>
  <sheetData>
    <row r="1" spans="1:8">
      <c r="A1" s="248" t="s">
        <v>120</v>
      </c>
      <c r="B1" s="248"/>
      <c r="C1" s="248"/>
      <c r="D1" s="248"/>
      <c r="E1" s="248"/>
      <c r="F1" s="248"/>
      <c r="G1" s="248"/>
      <c r="H1" s="248"/>
    </row>
    <row r="2" spans="1:8">
      <c r="A2" s="248"/>
      <c r="B2" s="248"/>
      <c r="C2" s="248"/>
      <c r="D2" s="248"/>
      <c r="E2" s="248"/>
      <c r="F2" s="248"/>
      <c r="G2" s="248"/>
      <c r="H2" s="248"/>
    </row>
    <row r="3" spans="1:8" ht="38.25" customHeight="1">
      <c r="A3" s="230" t="s">
        <v>191</v>
      </c>
      <c r="B3" s="249" t="s">
        <v>18</v>
      </c>
      <c r="C3" s="232" t="s">
        <v>318</v>
      </c>
      <c r="D3" s="232"/>
      <c r="E3" s="230" t="s">
        <v>457</v>
      </c>
      <c r="F3" s="230"/>
      <c r="G3" s="230"/>
      <c r="H3" s="230"/>
    </row>
    <row r="4" spans="1:8" ht="39" customHeight="1">
      <c r="A4" s="230"/>
      <c r="B4" s="249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</row>
    <row r="5" spans="1:8">
      <c r="A5" s="53">
        <v>1</v>
      </c>
      <c r="B5" s="54">
        <v>2</v>
      </c>
      <c r="C5" s="53">
        <v>3</v>
      </c>
      <c r="D5" s="54">
        <v>4</v>
      </c>
      <c r="E5" s="53">
        <v>5</v>
      </c>
      <c r="F5" s="54">
        <v>6</v>
      </c>
      <c r="G5" s="53">
        <v>7</v>
      </c>
      <c r="H5" s="54">
        <v>8</v>
      </c>
    </row>
    <row r="6" spans="1:8" ht="30" customHeight="1">
      <c r="A6" s="250" t="s">
        <v>119</v>
      </c>
      <c r="B6" s="250"/>
      <c r="C6" s="250"/>
      <c r="D6" s="250"/>
      <c r="E6" s="250"/>
      <c r="F6" s="250"/>
      <c r="G6" s="250"/>
      <c r="H6" s="250"/>
    </row>
    <row r="7" spans="1:8" ht="30" customHeight="1">
      <c r="A7" s="47" t="s">
        <v>269</v>
      </c>
      <c r="B7" s="54">
        <v>1200</v>
      </c>
      <c r="C7" s="198">
        <v>224</v>
      </c>
      <c r="D7" s="198">
        <v>204</v>
      </c>
      <c r="E7" s="198">
        <v>179.7</v>
      </c>
      <c r="F7" s="198">
        <v>204</v>
      </c>
      <c r="G7" s="199">
        <v>24.3</v>
      </c>
      <c r="H7" s="199">
        <v>113.5</v>
      </c>
    </row>
    <row r="8" spans="1:8" ht="48.95" customHeight="1">
      <c r="A8" s="47" t="s">
        <v>51</v>
      </c>
      <c r="B8" s="6">
        <v>2000</v>
      </c>
      <c r="C8" s="171">
        <v>1870</v>
      </c>
      <c r="D8" s="171">
        <v>1914</v>
      </c>
      <c r="E8" s="171">
        <v>1756.6</v>
      </c>
      <c r="F8" s="171">
        <v>1914</v>
      </c>
      <c r="G8" s="199">
        <v>157.4</v>
      </c>
      <c r="H8" s="199">
        <v>109</v>
      </c>
    </row>
    <row r="9" spans="1:8" ht="45" customHeight="1">
      <c r="A9" s="47" t="s">
        <v>249</v>
      </c>
      <c r="B9" s="6">
        <v>2010</v>
      </c>
      <c r="C9" s="195">
        <v>-180</v>
      </c>
      <c r="D9" s="195">
        <v>-163</v>
      </c>
      <c r="E9" s="195">
        <v>0</v>
      </c>
      <c r="F9" s="195">
        <v>-163</v>
      </c>
      <c r="G9" s="199">
        <v>163</v>
      </c>
      <c r="H9" s="199">
        <v>0</v>
      </c>
    </row>
    <row r="10" spans="1:8" ht="45" customHeight="1">
      <c r="A10" s="8" t="s">
        <v>144</v>
      </c>
      <c r="B10" s="6">
        <v>2011</v>
      </c>
      <c r="C10" s="171">
        <v>-180</v>
      </c>
      <c r="D10" s="171">
        <v>-163</v>
      </c>
      <c r="E10" s="171">
        <v>0</v>
      </c>
      <c r="F10" s="171">
        <v>-163</v>
      </c>
      <c r="G10" s="199">
        <v>163</v>
      </c>
      <c r="H10" s="199">
        <v>0</v>
      </c>
    </row>
    <row r="11" spans="1:8" ht="45" customHeight="1">
      <c r="A11" s="8" t="s">
        <v>437</v>
      </c>
      <c r="B11" s="6">
        <v>2012</v>
      </c>
      <c r="C11" s="171">
        <v>0</v>
      </c>
      <c r="D11" s="171">
        <v>0</v>
      </c>
      <c r="E11" s="171">
        <v>0</v>
      </c>
      <c r="F11" s="171">
        <v>0</v>
      </c>
      <c r="G11" s="199">
        <v>0</v>
      </c>
      <c r="H11" s="199">
        <v>0</v>
      </c>
    </row>
    <row r="12" spans="1:8" ht="24.95" customHeight="1">
      <c r="A12" s="8" t="s">
        <v>128</v>
      </c>
      <c r="B12" s="6" t="s">
        <v>151</v>
      </c>
      <c r="C12" s="171">
        <v>0</v>
      </c>
      <c r="D12" s="171">
        <v>0</v>
      </c>
      <c r="E12" s="171">
        <v>0</v>
      </c>
      <c r="F12" s="171">
        <v>0</v>
      </c>
      <c r="G12" s="199">
        <v>0</v>
      </c>
      <c r="H12" s="199">
        <v>0</v>
      </c>
    </row>
    <row r="13" spans="1:8" ht="24.95" customHeight="1">
      <c r="A13" s="8" t="s">
        <v>137</v>
      </c>
      <c r="B13" s="6">
        <v>2020</v>
      </c>
      <c r="C13" s="171">
        <v>0</v>
      </c>
      <c r="D13" s="171">
        <v>0</v>
      </c>
      <c r="E13" s="171">
        <v>0</v>
      </c>
      <c r="F13" s="171">
        <v>0</v>
      </c>
      <c r="G13" s="199">
        <v>0</v>
      </c>
      <c r="H13" s="199">
        <v>0</v>
      </c>
    </row>
    <row r="14" spans="1:8" s="48" customFormat="1" ht="24.95" customHeight="1">
      <c r="A14" s="47" t="s">
        <v>61</v>
      </c>
      <c r="B14" s="6">
        <v>2030</v>
      </c>
      <c r="C14" s="171">
        <v>0</v>
      </c>
      <c r="D14" s="171">
        <v>0</v>
      </c>
      <c r="E14" s="171">
        <v>0</v>
      </c>
      <c r="F14" s="171">
        <v>0</v>
      </c>
      <c r="G14" s="199">
        <v>0</v>
      </c>
      <c r="H14" s="199">
        <v>0</v>
      </c>
    </row>
    <row r="15" spans="1:8" ht="24.95" customHeight="1">
      <c r="A15" s="47" t="s">
        <v>111</v>
      </c>
      <c r="B15" s="6">
        <v>2031</v>
      </c>
      <c r="C15" s="171">
        <v>0</v>
      </c>
      <c r="D15" s="171">
        <v>0</v>
      </c>
      <c r="E15" s="171">
        <v>0</v>
      </c>
      <c r="F15" s="171">
        <v>0</v>
      </c>
      <c r="G15" s="199">
        <v>0</v>
      </c>
      <c r="H15" s="199">
        <v>0</v>
      </c>
    </row>
    <row r="16" spans="1:8" ht="24.95" customHeight="1">
      <c r="A16" s="47" t="s">
        <v>478</v>
      </c>
      <c r="B16" s="6" t="s">
        <v>478</v>
      </c>
      <c r="C16" s="171">
        <v>0</v>
      </c>
      <c r="D16" s="171">
        <v>0</v>
      </c>
      <c r="E16" s="171">
        <v>0</v>
      </c>
      <c r="F16" s="171">
        <v>0</v>
      </c>
      <c r="G16" s="199">
        <v>0</v>
      </c>
      <c r="H16" s="199">
        <v>0</v>
      </c>
    </row>
    <row r="17" spans="1:8" ht="24.95" customHeight="1">
      <c r="A17" s="47" t="s">
        <v>27</v>
      </c>
      <c r="B17" s="6">
        <v>2040</v>
      </c>
      <c r="C17" s="171">
        <v>0</v>
      </c>
      <c r="D17" s="171">
        <v>0</v>
      </c>
      <c r="E17" s="171">
        <v>0</v>
      </c>
      <c r="F17" s="171">
        <v>0</v>
      </c>
      <c r="G17" s="199">
        <v>0</v>
      </c>
      <c r="H17" s="199">
        <v>0</v>
      </c>
    </row>
    <row r="18" spans="1:8" ht="24.95" customHeight="1">
      <c r="A18" s="47" t="s">
        <v>98</v>
      </c>
      <c r="B18" s="6">
        <v>2050</v>
      </c>
      <c r="C18" s="171">
        <v>0</v>
      </c>
      <c r="D18" s="171">
        <v>0</v>
      </c>
      <c r="E18" s="171">
        <v>0</v>
      </c>
      <c r="F18" s="171">
        <v>0</v>
      </c>
      <c r="G18" s="199">
        <v>0</v>
      </c>
      <c r="H18" s="199">
        <v>0</v>
      </c>
    </row>
    <row r="19" spans="1:8" ht="24.95" customHeight="1">
      <c r="A19" s="47" t="s">
        <v>478</v>
      </c>
      <c r="B19" s="6" t="s">
        <v>478</v>
      </c>
      <c r="C19" s="171">
        <v>0</v>
      </c>
      <c r="D19" s="171">
        <v>0</v>
      </c>
      <c r="E19" s="171">
        <v>0</v>
      </c>
      <c r="F19" s="171">
        <v>0</v>
      </c>
      <c r="G19" s="199">
        <v>0</v>
      </c>
      <c r="H19" s="199">
        <v>0</v>
      </c>
    </row>
    <row r="20" spans="1:8" ht="24.95" customHeight="1">
      <c r="A20" s="47" t="s">
        <v>478</v>
      </c>
      <c r="B20" s="6" t="s">
        <v>478</v>
      </c>
      <c r="C20" s="171">
        <v>0</v>
      </c>
      <c r="D20" s="171">
        <v>0</v>
      </c>
      <c r="E20" s="171">
        <v>0</v>
      </c>
      <c r="F20" s="171">
        <v>0</v>
      </c>
      <c r="G20" s="199">
        <v>0</v>
      </c>
      <c r="H20" s="199">
        <v>0</v>
      </c>
    </row>
    <row r="21" spans="1:8" s="48" customFormat="1" ht="24.95" customHeight="1">
      <c r="A21" s="47" t="s">
        <v>99</v>
      </c>
      <c r="B21" s="6">
        <v>2060</v>
      </c>
      <c r="C21" s="171">
        <v>0</v>
      </c>
      <c r="D21" s="171">
        <v>0</v>
      </c>
      <c r="E21" s="171">
        <v>0</v>
      </c>
      <c r="F21" s="171">
        <v>0</v>
      </c>
      <c r="G21" s="199">
        <v>0</v>
      </c>
      <c r="H21" s="199">
        <v>0</v>
      </c>
    </row>
    <row r="22" spans="1:8" ht="49.5" customHeight="1">
      <c r="A22" s="47" t="s">
        <v>478</v>
      </c>
      <c r="B22" s="6" t="s">
        <v>478</v>
      </c>
      <c r="C22" s="171">
        <v>0</v>
      </c>
      <c r="D22" s="171">
        <v>0</v>
      </c>
      <c r="E22" s="171">
        <v>0</v>
      </c>
      <c r="F22" s="171">
        <v>0</v>
      </c>
      <c r="G22" s="199">
        <v>0</v>
      </c>
      <c r="H22" s="199">
        <v>0</v>
      </c>
    </row>
    <row r="23" spans="1:8" ht="49.5" customHeight="1">
      <c r="A23" s="47" t="s">
        <v>478</v>
      </c>
      <c r="B23" s="6" t="s">
        <v>478</v>
      </c>
      <c r="C23" s="171">
        <v>0</v>
      </c>
      <c r="D23" s="171">
        <v>0</v>
      </c>
      <c r="E23" s="171">
        <v>0</v>
      </c>
      <c r="F23" s="171">
        <v>0</v>
      </c>
      <c r="G23" s="199">
        <v>0</v>
      </c>
      <c r="H23" s="199">
        <v>0</v>
      </c>
    </row>
    <row r="24" spans="1:8" s="48" customFormat="1" ht="49.5" customHeight="1">
      <c r="A24" s="47" t="s">
        <v>52</v>
      </c>
      <c r="B24" s="6">
        <v>2070</v>
      </c>
      <c r="C24" s="170">
        <v>1914</v>
      </c>
      <c r="D24" s="170">
        <v>1955</v>
      </c>
      <c r="E24" s="170">
        <v>1936.3</v>
      </c>
      <c r="F24" s="170">
        <v>1955</v>
      </c>
      <c r="G24" s="199">
        <v>18.7</v>
      </c>
      <c r="H24" s="199">
        <v>101</v>
      </c>
    </row>
    <row r="25" spans="1:8" ht="35.1" customHeight="1">
      <c r="A25" s="250" t="s">
        <v>340</v>
      </c>
      <c r="B25" s="250"/>
      <c r="C25" s="250"/>
      <c r="D25" s="250"/>
      <c r="E25" s="250"/>
      <c r="F25" s="250"/>
      <c r="G25" s="250"/>
      <c r="H25" s="250"/>
    </row>
    <row r="26" spans="1:8" ht="37.5" customHeight="1">
      <c r="A26" s="74" t="s">
        <v>332</v>
      </c>
      <c r="B26" s="134">
        <v>2110</v>
      </c>
      <c r="C26" s="175">
        <v>4517.8</v>
      </c>
      <c r="D26" s="175">
        <v>5972</v>
      </c>
      <c r="E26" s="175">
        <v>4806.3999999999996</v>
      </c>
      <c r="F26" s="175">
        <v>5972</v>
      </c>
      <c r="G26" s="176">
        <v>1165.5999999999999</v>
      </c>
      <c r="H26" s="196">
        <v>124.3</v>
      </c>
    </row>
    <row r="27" spans="1:8" s="50" customFormat="1" ht="18.75" customHeight="1">
      <c r="A27" s="8" t="s">
        <v>254</v>
      </c>
      <c r="B27" s="6">
        <v>2111</v>
      </c>
      <c r="C27" s="177">
        <v>111</v>
      </c>
      <c r="D27" s="177">
        <v>36</v>
      </c>
      <c r="E27" s="177">
        <v>39.5</v>
      </c>
      <c r="F27" s="177">
        <v>36</v>
      </c>
      <c r="G27" s="177">
        <v>-3.5</v>
      </c>
      <c r="H27" s="197">
        <v>91.1</v>
      </c>
    </row>
    <row r="28" spans="1:8" ht="18.75" customHeight="1">
      <c r="A28" s="8" t="s">
        <v>333</v>
      </c>
      <c r="B28" s="6">
        <v>2112</v>
      </c>
      <c r="C28" s="177">
        <v>4034.7</v>
      </c>
      <c r="D28" s="177">
        <v>5447</v>
      </c>
      <c r="E28" s="177">
        <v>4387.5</v>
      </c>
      <c r="F28" s="177">
        <v>5447</v>
      </c>
      <c r="G28" s="177">
        <v>1059.5</v>
      </c>
      <c r="H28" s="197">
        <v>124.1</v>
      </c>
    </row>
    <row r="29" spans="1:8" ht="18.75" customHeight="1">
      <c r="A29" s="47" t="s">
        <v>334</v>
      </c>
      <c r="B29" s="53">
        <v>2113</v>
      </c>
      <c r="C29" s="171">
        <v>0</v>
      </c>
      <c r="D29" s="171">
        <v>0</v>
      </c>
      <c r="E29" s="171">
        <v>0</v>
      </c>
      <c r="F29" s="171">
        <v>0</v>
      </c>
      <c r="G29" s="177">
        <v>0</v>
      </c>
      <c r="H29" s="197">
        <v>0</v>
      </c>
    </row>
    <row r="30" spans="1:8" ht="18.75" customHeight="1">
      <c r="A30" s="47" t="s">
        <v>73</v>
      </c>
      <c r="B30" s="53">
        <v>2114</v>
      </c>
      <c r="C30" s="177">
        <v>0</v>
      </c>
      <c r="D30" s="177">
        <v>0</v>
      </c>
      <c r="E30" s="177">
        <v>0</v>
      </c>
      <c r="F30" s="177">
        <v>0</v>
      </c>
      <c r="G30" s="177">
        <v>0</v>
      </c>
      <c r="H30" s="197">
        <v>0</v>
      </c>
    </row>
    <row r="31" spans="1:8" s="48" customFormat="1" ht="37.5" customHeight="1">
      <c r="A31" s="47" t="s">
        <v>335</v>
      </c>
      <c r="B31" s="53">
        <v>2115</v>
      </c>
      <c r="C31" s="177">
        <v>197.7</v>
      </c>
      <c r="D31" s="177">
        <v>174</v>
      </c>
      <c r="E31" s="177">
        <v>143.80000000000001</v>
      </c>
      <c r="F31" s="177">
        <v>174</v>
      </c>
      <c r="G31" s="177">
        <v>30.2</v>
      </c>
      <c r="H31" s="197">
        <v>121</v>
      </c>
    </row>
    <row r="32" spans="1:8" ht="18.75" customHeight="1">
      <c r="A32" s="47" t="s">
        <v>88</v>
      </c>
      <c r="B32" s="53">
        <v>2116</v>
      </c>
      <c r="C32" s="177">
        <v>0</v>
      </c>
      <c r="D32" s="177">
        <v>0</v>
      </c>
      <c r="E32" s="177">
        <v>0</v>
      </c>
      <c r="F32" s="177">
        <v>0</v>
      </c>
      <c r="G32" s="177">
        <v>0</v>
      </c>
      <c r="H32" s="197">
        <v>0</v>
      </c>
    </row>
    <row r="33" spans="1:8" ht="20.100000000000001" customHeight="1">
      <c r="A33" s="47" t="s">
        <v>355</v>
      </c>
      <c r="B33" s="53">
        <v>2117</v>
      </c>
      <c r="C33" s="177">
        <v>0</v>
      </c>
      <c r="D33" s="177">
        <v>0</v>
      </c>
      <c r="E33" s="177">
        <v>0</v>
      </c>
      <c r="F33" s="177">
        <v>0</v>
      </c>
      <c r="G33" s="177">
        <v>0</v>
      </c>
      <c r="H33" s="197">
        <v>0</v>
      </c>
    </row>
    <row r="34" spans="1:8" ht="20.100000000000001" customHeight="1">
      <c r="A34" s="47" t="s">
        <v>72</v>
      </c>
      <c r="B34" s="53">
        <v>2118</v>
      </c>
      <c r="C34" s="177">
        <v>0</v>
      </c>
      <c r="D34" s="177">
        <v>0</v>
      </c>
      <c r="E34" s="177">
        <v>0</v>
      </c>
      <c r="F34" s="177">
        <v>0</v>
      </c>
      <c r="G34" s="177">
        <v>0</v>
      </c>
      <c r="H34" s="197">
        <v>0</v>
      </c>
    </row>
    <row r="35" spans="1:8" s="48" customFormat="1" ht="20.100000000000001" customHeight="1">
      <c r="A35" s="47" t="s">
        <v>341</v>
      </c>
      <c r="B35" s="53">
        <v>2119</v>
      </c>
      <c r="C35" s="177">
        <v>174.4</v>
      </c>
      <c r="D35" s="177">
        <v>315</v>
      </c>
      <c r="E35" s="177">
        <v>235.6</v>
      </c>
      <c r="F35" s="177">
        <v>315</v>
      </c>
      <c r="G35" s="177">
        <v>79.400000000000006</v>
      </c>
      <c r="H35" s="197">
        <v>133.69999999999999</v>
      </c>
    </row>
    <row r="36" spans="1:8" s="48" customFormat="1" ht="37.5" customHeight="1">
      <c r="A36" s="47" t="s">
        <v>478</v>
      </c>
      <c r="B36" s="53" t="s">
        <v>478</v>
      </c>
      <c r="C36" s="177">
        <v>0</v>
      </c>
      <c r="D36" s="177">
        <v>0</v>
      </c>
      <c r="E36" s="177">
        <v>0</v>
      </c>
      <c r="F36" s="177">
        <v>0</v>
      </c>
      <c r="G36" s="177">
        <v>0</v>
      </c>
      <c r="H36" s="197">
        <v>0</v>
      </c>
    </row>
    <row r="37" spans="1:8" ht="37.5" customHeight="1">
      <c r="A37" s="47" t="s">
        <v>551</v>
      </c>
      <c r="B37" s="53" t="s">
        <v>552</v>
      </c>
      <c r="C37" s="177">
        <v>174.4</v>
      </c>
      <c r="D37" s="177">
        <v>315</v>
      </c>
      <c r="E37" s="177">
        <v>235.6</v>
      </c>
      <c r="F37" s="177">
        <v>315</v>
      </c>
      <c r="G37" s="177">
        <v>79.400000000000006</v>
      </c>
      <c r="H37" s="197">
        <v>133.69999999999999</v>
      </c>
    </row>
    <row r="38" spans="1:8" s="48" customFormat="1" ht="37.5" customHeight="1">
      <c r="A38" s="74" t="s">
        <v>342</v>
      </c>
      <c r="B38" s="60">
        <v>2120</v>
      </c>
      <c r="C38" s="175">
        <v>2767.3</v>
      </c>
      <c r="D38" s="175">
        <v>4304</v>
      </c>
      <c r="E38" s="175">
        <v>3046</v>
      </c>
      <c r="F38" s="175">
        <v>4304</v>
      </c>
      <c r="G38" s="176">
        <v>1258</v>
      </c>
      <c r="H38" s="196">
        <v>141.30000000000001</v>
      </c>
    </row>
    <row r="39" spans="1:8" ht="20.100000000000001" customHeight="1">
      <c r="A39" s="47" t="s">
        <v>72</v>
      </c>
      <c r="B39" s="53">
        <v>2121</v>
      </c>
      <c r="C39" s="177">
        <v>2514.3000000000002</v>
      </c>
      <c r="D39" s="177">
        <v>3332</v>
      </c>
      <c r="E39" s="177">
        <v>2794</v>
      </c>
      <c r="F39" s="177">
        <v>3332</v>
      </c>
      <c r="G39" s="177">
        <v>538</v>
      </c>
      <c r="H39" s="197">
        <v>119.3</v>
      </c>
    </row>
    <row r="40" spans="1:8" ht="20.100000000000001" customHeight="1">
      <c r="A40" s="47" t="s">
        <v>343</v>
      </c>
      <c r="B40" s="53">
        <v>2122</v>
      </c>
      <c r="C40" s="177">
        <v>0</v>
      </c>
      <c r="D40" s="177">
        <v>0</v>
      </c>
      <c r="E40" s="177">
        <v>0</v>
      </c>
      <c r="F40" s="177">
        <v>0</v>
      </c>
      <c r="G40" s="177">
        <v>0</v>
      </c>
      <c r="H40" s="197">
        <v>0</v>
      </c>
    </row>
    <row r="41" spans="1:8" s="48" customFormat="1" ht="20.100000000000001" customHeight="1">
      <c r="A41" s="47" t="s">
        <v>344</v>
      </c>
      <c r="B41" s="53">
        <v>2123</v>
      </c>
      <c r="C41" s="177">
        <v>0</v>
      </c>
      <c r="D41" s="177">
        <v>0</v>
      </c>
      <c r="E41" s="177">
        <v>0</v>
      </c>
      <c r="F41" s="177">
        <v>0</v>
      </c>
      <c r="G41" s="177">
        <v>0</v>
      </c>
      <c r="H41" s="197">
        <v>0</v>
      </c>
    </row>
    <row r="42" spans="1:8" ht="18.75" customHeight="1">
      <c r="A42" s="47" t="s">
        <v>341</v>
      </c>
      <c r="B42" s="53">
        <v>2124</v>
      </c>
      <c r="C42" s="177">
        <v>253</v>
      </c>
      <c r="D42" s="177">
        <v>972</v>
      </c>
      <c r="E42" s="177">
        <v>252</v>
      </c>
      <c r="F42" s="177">
        <v>972</v>
      </c>
      <c r="G42" s="177">
        <v>720</v>
      </c>
      <c r="H42" s="197">
        <v>385.7</v>
      </c>
    </row>
    <row r="43" spans="1:8" s="48" customFormat="1" ht="39" customHeight="1">
      <c r="A43" s="47" t="s">
        <v>478</v>
      </c>
      <c r="B43" s="53" t="s">
        <v>478</v>
      </c>
      <c r="C43" s="177">
        <v>0</v>
      </c>
      <c r="D43" s="177">
        <v>0</v>
      </c>
      <c r="E43" s="177">
        <v>0</v>
      </c>
      <c r="F43" s="177">
        <v>0</v>
      </c>
      <c r="G43" s="177">
        <v>0</v>
      </c>
      <c r="H43" s="197">
        <v>0</v>
      </c>
    </row>
    <row r="44" spans="1:8" s="48" customFormat="1" ht="39" customHeight="1">
      <c r="A44" s="47" t="s">
        <v>553</v>
      </c>
      <c r="B44" s="53" t="s">
        <v>554</v>
      </c>
      <c r="C44" s="177">
        <v>253</v>
      </c>
      <c r="D44" s="177">
        <v>972</v>
      </c>
      <c r="E44" s="177">
        <v>252</v>
      </c>
      <c r="F44" s="177">
        <v>972</v>
      </c>
      <c r="G44" s="177">
        <v>720</v>
      </c>
      <c r="H44" s="197">
        <v>385.7</v>
      </c>
    </row>
    <row r="45" spans="1:8" s="48" customFormat="1" ht="39" customHeight="1">
      <c r="A45" s="74" t="s">
        <v>345</v>
      </c>
      <c r="B45" s="60">
        <v>2130</v>
      </c>
      <c r="C45" s="175">
        <v>3242.4</v>
      </c>
      <c r="D45" s="175">
        <v>4144</v>
      </c>
      <c r="E45" s="175">
        <v>3455.2</v>
      </c>
      <c r="F45" s="175">
        <v>4144</v>
      </c>
      <c r="G45" s="176">
        <v>688.8</v>
      </c>
      <c r="H45" s="196">
        <v>119.9</v>
      </c>
    </row>
    <row r="46" spans="1:8" s="48" customFormat="1" ht="60.75" customHeight="1">
      <c r="A46" s="47" t="s">
        <v>438</v>
      </c>
      <c r="B46" s="53">
        <v>2131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97">
        <v>0</v>
      </c>
    </row>
    <row r="47" spans="1:8" s="3" customFormat="1" ht="20.100000000000001" customHeight="1">
      <c r="A47" s="47" t="s">
        <v>346</v>
      </c>
      <c r="B47" s="53">
        <v>2132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  <c r="H47" s="197">
        <v>0</v>
      </c>
    </row>
    <row r="48" spans="1:8" s="2" customFormat="1" ht="20.100000000000001" customHeight="1">
      <c r="A48" s="47" t="s">
        <v>347</v>
      </c>
      <c r="B48" s="53">
        <v>2133</v>
      </c>
      <c r="C48" s="177">
        <v>3242.4</v>
      </c>
      <c r="D48" s="177">
        <v>4144</v>
      </c>
      <c r="E48" s="177">
        <v>3455.2</v>
      </c>
      <c r="F48" s="177">
        <v>4144</v>
      </c>
      <c r="G48" s="177">
        <v>688.8</v>
      </c>
      <c r="H48" s="197">
        <v>119.9</v>
      </c>
    </row>
    <row r="49" spans="1:10" s="49" customFormat="1" ht="20.100000000000001" customHeight="1">
      <c r="A49" s="47" t="s">
        <v>348</v>
      </c>
      <c r="B49" s="53">
        <v>2134</v>
      </c>
      <c r="C49" s="177">
        <v>0</v>
      </c>
      <c r="D49" s="177">
        <v>0</v>
      </c>
      <c r="E49" s="177">
        <v>0</v>
      </c>
      <c r="F49" s="177">
        <v>0</v>
      </c>
      <c r="G49" s="177">
        <v>0</v>
      </c>
      <c r="H49" s="197">
        <v>0</v>
      </c>
    </row>
    <row r="50" spans="1:10" s="49" customFormat="1" ht="20.100000000000001" customHeight="1">
      <c r="A50" s="47" t="s">
        <v>478</v>
      </c>
      <c r="B50" s="53" t="s">
        <v>478</v>
      </c>
      <c r="C50" s="177">
        <v>0</v>
      </c>
      <c r="D50" s="177">
        <v>0</v>
      </c>
      <c r="E50" s="177">
        <v>0</v>
      </c>
      <c r="F50" s="177">
        <v>0</v>
      </c>
      <c r="G50" s="177">
        <v>0</v>
      </c>
      <c r="H50" s="197">
        <v>0</v>
      </c>
    </row>
    <row r="51" spans="1:10" s="49" customFormat="1" ht="20.100000000000001" customHeight="1">
      <c r="A51" s="74" t="s">
        <v>478</v>
      </c>
      <c r="B51" s="60" t="s">
        <v>478</v>
      </c>
      <c r="C51" s="175">
        <v>0</v>
      </c>
      <c r="D51" s="175">
        <v>0</v>
      </c>
      <c r="E51" s="175">
        <v>0</v>
      </c>
      <c r="F51" s="175">
        <v>0</v>
      </c>
      <c r="G51" s="176">
        <v>0</v>
      </c>
      <c r="H51" s="196">
        <v>0</v>
      </c>
    </row>
    <row r="52" spans="1:10" s="49" customFormat="1" ht="37.5" customHeight="1">
      <c r="A52" s="74" t="s">
        <v>349</v>
      </c>
      <c r="B52" s="60">
        <v>2140</v>
      </c>
      <c r="C52" s="175">
        <v>13.8</v>
      </c>
      <c r="D52" s="175">
        <v>7</v>
      </c>
      <c r="E52" s="175">
        <v>0</v>
      </c>
      <c r="F52" s="175">
        <v>7</v>
      </c>
      <c r="G52" s="176">
        <v>7</v>
      </c>
      <c r="H52" s="196">
        <v>0</v>
      </c>
    </row>
    <row r="53" spans="1:10" s="49" customFormat="1" ht="37.5" customHeight="1">
      <c r="A53" s="47" t="s">
        <v>112</v>
      </c>
      <c r="B53" s="53">
        <v>2141</v>
      </c>
      <c r="C53" s="177">
        <v>0</v>
      </c>
      <c r="D53" s="177">
        <v>0</v>
      </c>
      <c r="E53" s="177">
        <v>0</v>
      </c>
      <c r="F53" s="177">
        <v>0</v>
      </c>
      <c r="G53" s="177">
        <v>0</v>
      </c>
      <c r="H53" s="197">
        <v>0</v>
      </c>
    </row>
    <row r="54" spans="1:10" s="49" customFormat="1" ht="20.100000000000001" customHeight="1">
      <c r="A54" s="47" t="s">
        <v>350</v>
      </c>
      <c r="B54" s="53">
        <v>2142</v>
      </c>
      <c r="C54" s="177">
        <v>13.8</v>
      </c>
      <c r="D54" s="177">
        <v>7</v>
      </c>
      <c r="E54" s="177">
        <v>0</v>
      </c>
      <c r="F54" s="177">
        <v>7</v>
      </c>
      <c r="G54" s="177">
        <v>7</v>
      </c>
      <c r="H54" s="197">
        <v>0</v>
      </c>
    </row>
    <row r="55" spans="1:10" s="49" customFormat="1" ht="21.75" customHeight="1">
      <c r="A55" s="47" t="s">
        <v>555</v>
      </c>
      <c r="B55" s="53" t="s">
        <v>556</v>
      </c>
      <c r="C55" s="177">
        <v>13.8</v>
      </c>
      <c r="D55" s="177">
        <v>7</v>
      </c>
      <c r="E55" s="177">
        <v>0</v>
      </c>
      <c r="F55" s="177">
        <v>7</v>
      </c>
      <c r="G55" s="177">
        <v>7</v>
      </c>
      <c r="H55" s="197">
        <v>0</v>
      </c>
    </row>
    <row r="56" spans="1:10" s="49" customFormat="1" ht="21.75" customHeight="1">
      <c r="A56" s="74" t="s">
        <v>339</v>
      </c>
      <c r="B56" s="60">
        <v>2200</v>
      </c>
      <c r="C56" s="175">
        <v>10541.3</v>
      </c>
      <c r="D56" s="175">
        <v>14427</v>
      </c>
      <c r="E56" s="175">
        <v>11307.6</v>
      </c>
      <c r="F56" s="175">
        <v>14427</v>
      </c>
      <c r="G56" s="176">
        <v>3119.4</v>
      </c>
      <c r="H56" s="196">
        <v>127.6</v>
      </c>
    </row>
    <row r="57" spans="1:10" s="49" customFormat="1" ht="18.75" customHeight="1">
      <c r="A57" s="70"/>
    </row>
    <row r="58" spans="1:10" s="49" customFormat="1" ht="18.75" customHeight="1">
      <c r="A58" s="70"/>
    </row>
    <row r="59" spans="1:10" s="49" customFormat="1" ht="27.75" customHeight="1">
      <c r="A59" s="45" t="s">
        <v>476</v>
      </c>
      <c r="B59" s="1"/>
      <c r="C59" s="246"/>
      <c r="D59" s="246"/>
      <c r="E59" s="83"/>
      <c r="F59" s="224" t="s">
        <v>475</v>
      </c>
      <c r="G59" s="224"/>
      <c r="H59" s="224"/>
    </row>
    <row r="60" spans="1:10" s="49" customFormat="1" ht="18.75" customHeight="1">
      <c r="A60" s="213" t="s">
        <v>67</v>
      </c>
      <c r="B60" s="3"/>
      <c r="C60" s="251" t="s">
        <v>175</v>
      </c>
      <c r="D60" s="251"/>
      <c r="E60" s="3"/>
      <c r="F60" s="223" t="s">
        <v>460</v>
      </c>
      <c r="G60" s="223"/>
      <c r="H60" s="223"/>
    </row>
    <row r="61" spans="1:10" s="49" customFormat="1" ht="18.75" customHeight="1">
      <c r="A61" s="62"/>
      <c r="I61" s="46"/>
      <c r="J61" s="46"/>
    </row>
    <row r="62" spans="1:10" s="49" customFormat="1" ht="18.75" customHeight="1">
      <c r="A62" s="62"/>
      <c r="I62" s="46"/>
      <c r="J62" s="46"/>
    </row>
    <row r="63" spans="1:10" s="49" customFormat="1" ht="18.75" customHeight="1">
      <c r="A63" s="62"/>
      <c r="I63" s="46"/>
      <c r="J63" s="46"/>
    </row>
    <row r="64" spans="1:10" s="49" customFormat="1" ht="18.75" customHeight="1">
      <c r="A64" s="62"/>
      <c r="I64" s="46"/>
      <c r="J64" s="46"/>
    </row>
    <row r="65" spans="1:10" s="49" customFormat="1" ht="18.75" customHeight="1">
      <c r="A65" s="62"/>
      <c r="I65" s="46"/>
      <c r="J65" s="46"/>
    </row>
    <row r="66" spans="1:10" s="49" customFormat="1" ht="18.75" customHeight="1">
      <c r="A66" s="62"/>
      <c r="I66" s="46"/>
      <c r="J66" s="46"/>
    </row>
    <row r="67" spans="1:10" s="49" customFormat="1" ht="18.75" customHeight="1">
      <c r="A67" s="62"/>
      <c r="I67" s="46"/>
      <c r="J67" s="46"/>
    </row>
    <row r="68" spans="1:10" s="49" customFormat="1" ht="18.75" customHeight="1">
      <c r="A68" s="62"/>
      <c r="I68" s="46"/>
      <c r="J68" s="46"/>
    </row>
    <row r="69" spans="1:10" s="49" customFormat="1" ht="18.75" customHeight="1">
      <c r="A69" s="62"/>
      <c r="I69" s="46"/>
      <c r="J69" s="46"/>
    </row>
    <row r="70" spans="1:10" s="49" customFormat="1" ht="18.75" customHeight="1">
      <c r="A70" s="62"/>
      <c r="I70" s="46"/>
      <c r="J70" s="46"/>
    </row>
    <row r="71" spans="1:10" s="49" customFormat="1" ht="18.75" customHeight="1">
      <c r="A71" s="62"/>
      <c r="I71" s="46"/>
      <c r="J71" s="46"/>
    </row>
    <row r="72" spans="1:10" s="49" customFormat="1" ht="18.75" customHeight="1">
      <c r="A72" s="62"/>
      <c r="I72" s="46"/>
      <c r="J72" s="46"/>
    </row>
    <row r="73" spans="1:10" s="49" customFormat="1" ht="18.75" customHeight="1">
      <c r="A73" s="62"/>
      <c r="I73" s="46"/>
      <c r="J73" s="46"/>
    </row>
    <row r="74" spans="1:10" s="49" customFormat="1" ht="18.75" customHeight="1">
      <c r="A74" s="62"/>
      <c r="I74" s="46"/>
      <c r="J74" s="46"/>
    </row>
    <row r="75" spans="1:10" s="49" customFormat="1" ht="18.75" customHeight="1">
      <c r="A75" s="62"/>
      <c r="I75" s="46"/>
      <c r="J75" s="46"/>
    </row>
    <row r="76" spans="1:10" s="49" customFormat="1" ht="18.75" customHeight="1">
      <c r="A76" s="62"/>
      <c r="I76" s="46"/>
      <c r="J76" s="46"/>
    </row>
    <row r="77" spans="1:10" s="49" customFormat="1" ht="18.75" customHeight="1">
      <c r="A77" s="62"/>
      <c r="I77" s="46"/>
      <c r="J77" s="46"/>
    </row>
    <row r="78" spans="1:10" s="49" customFormat="1" ht="18.75" customHeight="1">
      <c r="A78" s="62"/>
      <c r="I78" s="46"/>
      <c r="J78" s="46"/>
    </row>
    <row r="79" spans="1:10" s="49" customFormat="1" ht="18.75" customHeight="1">
      <c r="A79" s="62"/>
      <c r="I79" s="46"/>
      <c r="J79" s="46"/>
    </row>
    <row r="80" spans="1:10" s="49" customFormat="1" ht="18.75" customHeight="1">
      <c r="A80" s="62"/>
      <c r="I80" s="46"/>
      <c r="J80" s="46"/>
    </row>
    <row r="81" spans="1:10" s="49" customFormat="1" ht="18.75" customHeight="1">
      <c r="A81" s="62"/>
      <c r="I81" s="46"/>
      <c r="J81" s="46"/>
    </row>
    <row r="82" spans="1:10" s="49" customFormat="1" ht="18.75" customHeight="1">
      <c r="A82" s="62"/>
      <c r="I82" s="46"/>
      <c r="J82" s="46"/>
    </row>
    <row r="83" spans="1:10" s="49" customFormat="1" ht="18.75" customHeight="1">
      <c r="A83" s="62"/>
      <c r="I83" s="46"/>
      <c r="J83" s="46"/>
    </row>
    <row r="84" spans="1:10" s="49" customFormat="1" ht="18.75" customHeight="1">
      <c r="A84" s="62"/>
      <c r="I84" s="46"/>
      <c r="J84" s="46"/>
    </row>
    <row r="85" spans="1:10" s="49" customFormat="1" ht="18.75" customHeight="1">
      <c r="A85" s="62"/>
      <c r="I85" s="46"/>
      <c r="J85" s="46"/>
    </row>
    <row r="86" spans="1:10" s="49" customFormat="1" ht="18.75" customHeight="1">
      <c r="A86" s="62"/>
      <c r="I86" s="46"/>
      <c r="J86" s="46"/>
    </row>
    <row r="87" spans="1:10" s="49" customFormat="1" ht="18.75" customHeight="1">
      <c r="A87" s="62"/>
      <c r="I87" s="46"/>
      <c r="J87" s="46"/>
    </row>
    <row r="88" spans="1:10" s="49" customFormat="1" ht="18.75" customHeight="1">
      <c r="A88" s="62"/>
      <c r="I88" s="46"/>
      <c r="J88" s="46"/>
    </row>
    <row r="89" spans="1:10" s="49" customFormat="1" ht="18.75" customHeight="1">
      <c r="A89" s="62"/>
      <c r="I89" s="46"/>
      <c r="J89" s="46"/>
    </row>
    <row r="90" spans="1:10" s="49" customFormat="1" ht="18.75" customHeight="1">
      <c r="A90" s="62"/>
      <c r="I90" s="46"/>
      <c r="J90" s="46"/>
    </row>
    <row r="91" spans="1:10" s="49" customFormat="1" ht="18.75" customHeight="1">
      <c r="A91" s="62"/>
      <c r="I91" s="46"/>
      <c r="J91" s="46"/>
    </row>
    <row r="92" spans="1:10" s="49" customFormat="1" ht="18.75" customHeight="1">
      <c r="A92" s="62"/>
      <c r="I92" s="46"/>
      <c r="J92" s="46"/>
    </row>
    <row r="93" spans="1:10" s="49" customFormat="1" ht="18.75" customHeight="1">
      <c r="A93" s="62"/>
      <c r="I93" s="46"/>
      <c r="J93" s="46"/>
    </row>
    <row r="94" spans="1:10" s="49" customFormat="1" ht="18.75" customHeight="1">
      <c r="A94" s="62"/>
      <c r="I94" s="46"/>
      <c r="J94" s="46"/>
    </row>
    <row r="95" spans="1:10" s="49" customFormat="1" ht="18.75" customHeight="1">
      <c r="A95" s="62"/>
      <c r="I95" s="46"/>
      <c r="J95" s="46"/>
    </row>
    <row r="96" spans="1:10" s="49" customFormat="1" ht="18.75" customHeight="1">
      <c r="A96" s="62"/>
      <c r="I96" s="46"/>
      <c r="J96" s="46"/>
    </row>
    <row r="97" spans="1:10" s="49" customFormat="1" ht="18.75" customHeight="1">
      <c r="A97" s="62"/>
      <c r="I97" s="46"/>
      <c r="J97" s="46"/>
    </row>
    <row r="98" spans="1:10" s="49" customFormat="1" ht="18.75" customHeight="1">
      <c r="A98" s="62"/>
      <c r="I98" s="46"/>
      <c r="J98" s="46"/>
    </row>
    <row r="99" spans="1:10" s="49" customFormat="1" ht="18.75" customHeight="1">
      <c r="A99" s="62"/>
      <c r="I99" s="46"/>
      <c r="J99" s="46"/>
    </row>
    <row r="100" spans="1:10" s="49" customFormat="1" ht="18.75" customHeight="1">
      <c r="A100" s="62"/>
      <c r="I100" s="46"/>
      <c r="J100" s="46"/>
    </row>
    <row r="101" spans="1:10" s="49" customFormat="1" ht="18.75" customHeight="1">
      <c r="A101" s="62"/>
      <c r="I101" s="46"/>
      <c r="J101" s="46"/>
    </row>
    <row r="102" spans="1:10" s="49" customFormat="1" ht="18.75" customHeight="1">
      <c r="A102" s="62"/>
      <c r="I102" s="46"/>
      <c r="J102" s="46"/>
    </row>
    <row r="103" spans="1:10" s="49" customFormat="1" ht="18.75" customHeight="1">
      <c r="A103" s="62"/>
      <c r="I103" s="46"/>
      <c r="J103" s="46"/>
    </row>
    <row r="104" spans="1:10" s="49" customFormat="1" ht="18.75" customHeight="1">
      <c r="A104" s="62"/>
      <c r="I104" s="46"/>
      <c r="J104" s="46"/>
    </row>
    <row r="105" spans="1:10" s="49" customFormat="1" ht="18.75" customHeight="1">
      <c r="A105" s="62"/>
      <c r="I105" s="46"/>
      <c r="J105" s="46"/>
    </row>
    <row r="106" spans="1:10" s="49" customFormat="1" ht="18.75" customHeight="1">
      <c r="A106" s="62"/>
      <c r="I106" s="46"/>
      <c r="J106" s="46"/>
    </row>
    <row r="107" spans="1:10" s="49" customFormat="1" ht="18.75" customHeight="1">
      <c r="A107" s="62"/>
      <c r="I107" s="46"/>
      <c r="J107" s="46"/>
    </row>
    <row r="108" spans="1:10" s="49" customFormat="1" ht="18.75" customHeight="1">
      <c r="A108" s="62"/>
      <c r="I108" s="46"/>
      <c r="J108" s="46"/>
    </row>
    <row r="109" spans="1:10" s="49" customFormat="1" ht="18.75" customHeight="1">
      <c r="A109" s="62"/>
      <c r="I109" s="46"/>
      <c r="J109" s="46"/>
    </row>
    <row r="110" spans="1:10" s="49" customFormat="1" ht="18.75" customHeight="1">
      <c r="A110" s="62"/>
      <c r="I110" s="46"/>
      <c r="J110" s="46"/>
    </row>
    <row r="111" spans="1:10" s="49" customFormat="1" ht="18.75" customHeight="1">
      <c r="A111" s="62"/>
      <c r="I111" s="46"/>
      <c r="J111" s="46"/>
    </row>
    <row r="112" spans="1:10" s="49" customFormat="1" ht="18.75" customHeight="1">
      <c r="A112" s="62"/>
      <c r="I112" s="46"/>
      <c r="J112" s="46"/>
    </row>
    <row r="113" spans="1:10" s="49" customFormat="1" ht="18.75" customHeight="1">
      <c r="A113" s="62"/>
      <c r="I113" s="46"/>
      <c r="J113" s="46"/>
    </row>
    <row r="114" spans="1:10" s="49" customFormat="1" ht="18.75" customHeight="1">
      <c r="A114" s="62"/>
      <c r="I114" s="46"/>
      <c r="J114" s="46"/>
    </row>
    <row r="115" spans="1:10" s="49" customFormat="1" ht="18.75" customHeight="1">
      <c r="A115" s="62"/>
      <c r="I115" s="46"/>
      <c r="J115" s="46"/>
    </row>
    <row r="116" spans="1:10" s="49" customFormat="1" ht="18.75" customHeight="1">
      <c r="A116" s="62"/>
      <c r="I116" s="46"/>
      <c r="J116" s="46"/>
    </row>
    <row r="117" spans="1:10" s="49" customFormat="1" ht="18.75" customHeight="1">
      <c r="A117" s="62"/>
      <c r="I117" s="46"/>
      <c r="J117" s="46"/>
    </row>
    <row r="118" spans="1:10" s="49" customFormat="1" ht="18.75" customHeight="1">
      <c r="A118" s="62"/>
      <c r="I118" s="46"/>
      <c r="J118" s="46"/>
    </row>
    <row r="119" spans="1:10" s="49" customFormat="1" ht="18.75" customHeight="1">
      <c r="A119" s="62"/>
      <c r="I119" s="46"/>
      <c r="J119" s="46"/>
    </row>
    <row r="120" spans="1:10" s="49" customFormat="1" ht="18.75" customHeight="1">
      <c r="A120" s="62"/>
      <c r="I120" s="46"/>
      <c r="J120" s="46"/>
    </row>
    <row r="121" spans="1:10" s="49" customFormat="1" ht="18.75" customHeight="1">
      <c r="A121" s="62"/>
      <c r="I121" s="46"/>
      <c r="J121" s="46"/>
    </row>
    <row r="122" spans="1:10" s="49" customFormat="1" ht="18.75" customHeight="1">
      <c r="A122" s="62"/>
      <c r="I122" s="46"/>
      <c r="J122" s="46"/>
    </row>
    <row r="123" spans="1:10" s="49" customFormat="1" ht="18.75" customHeight="1">
      <c r="A123" s="62"/>
      <c r="I123" s="46"/>
      <c r="J123" s="46"/>
    </row>
    <row r="124" spans="1:10" s="49" customFormat="1" ht="18.75" customHeight="1">
      <c r="A124" s="62"/>
      <c r="I124" s="46"/>
      <c r="J124" s="46"/>
    </row>
    <row r="125" spans="1:10" s="49" customFormat="1" ht="18.75" customHeight="1">
      <c r="A125" s="62"/>
      <c r="I125" s="46"/>
      <c r="J125" s="46"/>
    </row>
    <row r="126" spans="1:10" s="49" customFormat="1" ht="18.75" customHeight="1">
      <c r="A126" s="62"/>
      <c r="I126" s="46"/>
      <c r="J126" s="46"/>
    </row>
    <row r="127" spans="1:10" s="49" customFormat="1" ht="18.75" customHeight="1">
      <c r="A127" s="62"/>
      <c r="I127" s="46"/>
      <c r="J127" s="46"/>
    </row>
    <row r="128" spans="1:10" s="49" customFormat="1" ht="18.75" customHeight="1">
      <c r="A128" s="62"/>
      <c r="I128" s="46"/>
      <c r="J128" s="46"/>
    </row>
    <row r="129" spans="1:10" s="49" customFormat="1" ht="18.75" customHeight="1">
      <c r="A129" s="62"/>
      <c r="I129" s="46"/>
      <c r="J129" s="46"/>
    </row>
    <row r="130" spans="1:10" s="49" customFormat="1" ht="18.75" customHeight="1">
      <c r="A130" s="62"/>
      <c r="I130" s="46"/>
      <c r="J130" s="46"/>
    </row>
    <row r="131" spans="1:10" s="49" customFormat="1" ht="18.75" customHeight="1">
      <c r="A131" s="62"/>
      <c r="I131" s="46"/>
      <c r="J131" s="46"/>
    </row>
    <row r="132" spans="1:10" s="49" customFormat="1" ht="18.75" customHeight="1">
      <c r="A132" s="62"/>
      <c r="I132" s="46"/>
      <c r="J132" s="46"/>
    </row>
    <row r="133" spans="1:10" s="49" customFormat="1" ht="18.75" customHeight="1">
      <c r="A133" s="62"/>
      <c r="I133" s="46"/>
      <c r="J133" s="46"/>
    </row>
    <row r="134" spans="1:10" s="49" customFormat="1" ht="18.75" customHeight="1">
      <c r="A134" s="62"/>
      <c r="I134" s="46"/>
      <c r="J134" s="46"/>
    </row>
    <row r="135" spans="1:10" s="49" customFormat="1" ht="18.75" customHeight="1">
      <c r="A135" s="62"/>
      <c r="I135" s="46"/>
      <c r="J135" s="46"/>
    </row>
    <row r="136" spans="1:10" s="49" customFormat="1" ht="18.75" customHeight="1">
      <c r="A136" s="62"/>
      <c r="I136" s="46"/>
      <c r="J136" s="46"/>
    </row>
    <row r="137" spans="1:10" s="49" customFormat="1" ht="18.75" customHeight="1">
      <c r="A137" s="62"/>
      <c r="I137" s="46"/>
      <c r="J137" s="46"/>
    </row>
    <row r="138" spans="1:10" s="49" customFormat="1" ht="18.75" customHeight="1">
      <c r="A138" s="62"/>
      <c r="I138" s="46"/>
      <c r="J138" s="46"/>
    </row>
    <row r="139" spans="1:10" s="49" customFormat="1" ht="18.75" customHeight="1">
      <c r="A139" s="62"/>
      <c r="I139" s="46"/>
      <c r="J139" s="46"/>
    </row>
    <row r="140" spans="1:10" s="49" customFormat="1" ht="18.75" customHeight="1">
      <c r="A140" s="62"/>
      <c r="I140" s="46"/>
      <c r="J140" s="46"/>
    </row>
    <row r="141" spans="1:10" s="49" customFormat="1" ht="18.75" customHeight="1">
      <c r="A141" s="62"/>
      <c r="I141" s="46"/>
      <c r="J141" s="46"/>
    </row>
    <row r="142" spans="1:10" s="49" customFormat="1" ht="18.75" customHeight="1">
      <c r="A142" s="62"/>
      <c r="I142" s="46"/>
      <c r="J142" s="46"/>
    </row>
    <row r="143" spans="1:10" s="49" customFormat="1" ht="18.75" customHeight="1">
      <c r="A143" s="62"/>
      <c r="I143" s="46"/>
      <c r="J143" s="46"/>
    </row>
    <row r="144" spans="1:10" s="49" customFormat="1" ht="18.75" customHeight="1">
      <c r="A144" s="62"/>
      <c r="I144" s="46"/>
      <c r="J144" s="46"/>
    </row>
    <row r="145" spans="1:10" s="49" customFormat="1" ht="18.75" customHeight="1">
      <c r="A145" s="62"/>
      <c r="I145" s="46"/>
      <c r="J145" s="46"/>
    </row>
    <row r="146" spans="1:10" s="49" customFormat="1" ht="18.75" customHeight="1">
      <c r="A146" s="62"/>
      <c r="I146" s="46"/>
      <c r="J146" s="46"/>
    </row>
    <row r="147" spans="1:10" s="49" customFormat="1" ht="18.75" customHeight="1">
      <c r="A147" s="62"/>
      <c r="I147" s="46"/>
      <c r="J147" s="46"/>
    </row>
    <row r="148" spans="1:10" s="49" customFormat="1" ht="18.75" customHeight="1">
      <c r="A148" s="62"/>
      <c r="I148" s="46"/>
      <c r="J148" s="46"/>
    </row>
    <row r="149" spans="1:10" s="49" customFormat="1" ht="18.75" customHeight="1">
      <c r="A149" s="62"/>
      <c r="I149" s="46"/>
      <c r="J149" s="46"/>
    </row>
    <row r="150" spans="1:10" s="49" customFormat="1" ht="18.75" customHeight="1">
      <c r="A150" s="62"/>
      <c r="I150" s="46"/>
      <c r="J150" s="46"/>
    </row>
    <row r="151" spans="1:10" s="49" customFormat="1" ht="18.75" customHeight="1">
      <c r="A151" s="62"/>
      <c r="I151" s="46"/>
      <c r="J151" s="46"/>
    </row>
    <row r="152" spans="1:10" s="49" customFormat="1" ht="18.75" customHeight="1">
      <c r="A152" s="62"/>
      <c r="I152" s="46"/>
      <c r="J152" s="46"/>
    </row>
    <row r="153" spans="1:10" s="49" customFormat="1" ht="18.75" customHeight="1">
      <c r="A153" s="62"/>
      <c r="I153" s="46"/>
      <c r="J153" s="46"/>
    </row>
    <row r="154" spans="1:10" s="49" customFormat="1" ht="18.75" customHeight="1">
      <c r="A154" s="62"/>
      <c r="I154" s="46"/>
      <c r="J154" s="46"/>
    </row>
    <row r="155" spans="1:10" s="49" customFormat="1" ht="18.75" customHeight="1">
      <c r="A155" s="62"/>
      <c r="I155" s="46"/>
      <c r="J155" s="46"/>
    </row>
    <row r="156" spans="1:10" s="49" customFormat="1" ht="18.75" customHeight="1">
      <c r="A156" s="62"/>
      <c r="I156" s="46"/>
      <c r="J156" s="46"/>
    </row>
    <row r="157" spans="1:10" s="49" customFormat="1" ht="18.75" customHeight="1">
      <c r="A157" s="62"/>
      <c r="I157" s="46"/>
      <c r="J157" s="46"/>
    </row>
    <row r="158" spans="1:10" s="49" customFormat="1" ht="18.75" customHeight="1">
      <c r="A158" s="62"/>
      <c r="I158" s="46"/>
      <c r="J158" s="46"/>
    </row>
    <row r="159" spans="1:10" s="49" customFormat="1" ht="18.75" customHeight="1">
      <c r="A159" s="62"/>
      <c r="I159" s="46"/>
      <c r="J159" s="46"/>
    </row>
    <row r="160" spans="1:10" s="49" customFormat="1" ht="18.75" customHeight="1">
      <c r="A160" s="62"/>
      <c r="I160" s="46"/>
      <c r="J160" s="46"/>
    </row>
    <row r="161" spans="1:10" s="49" customFormat="1" ht="18.75" customHeight="1">
      <c r="A161" s="62"/>
      <c r="I161" s="46"/>
      <c r="J161" s="46"/>
    </row>
    <row r="162" spans="1:10" s="49" customFormat="1" ht="18.75" customHeight="1">
      <c r="A162" s="62"/>
      <c r="I162" s="46"/>
      <c r="J162" s="46"/>
    </row>
    <row r="163" spans="1:10" s="49" customFormat="1" ht="18.75" customHeight="1">
      <c r="A163" s="62"/>
      <c r="I163" s="46"/>
      <c r="J163" s="46"/>
    </row>
    <row r="164" spans="1:10" s="49" customFormat="1" ht="18.75" customHeight="1">
      <c r="A164" s="62"/>
      <c r="I164" s="46"/>
      <c r="J164" s="46"/>
    </row>
    <row r="165" spans="1:10" s="49" customFormat="1" ht="18.75" customHeight="1">
      <c r="A165" s="62"/>
      <c r="I165" s="46"/>
      <c r="J165" s="46"/>
    </row>
    <row r="166" spans="1:10" s="49" customFormat="1" ht="18.75" customHeight="1">
      <c r="A166" s="62"/>
      <c r="I166" s="46"/>
      <c r="J166" s="46"/>
    </row>
    <row r="167" spans="1:10" s="49" customFormat="1" ht="18.75" customHeight="1">
      <c r="A167" s="62"/>
      <c r="I167" s="46"/>
      <c r="J167" s="46"/>
    </row>
    <row r="168" spans="1:10" s="49" customFormat="1" ht="18.75" customHeight="1">
      <c r="A168" s="62"/>
      <c r="I168" s="46"/>
      <c r="J168" s="46"/>
    </row>
    <row r="169" spans="1:10" s="49" customFormat="1" ht="18.75" customHeight="1">
      <c r="A169" s="62"/>
      <c r="I169" s="46"/>
      <c r="J169" s="46"/>
    </row>
    <row r="170" spans="1:10" s="49" customFormat="1" ht="18.75" customHeight="1">
      <c r="A170" s="62"/>
      <c r="I170" s="46"/>
      <c r="J170" s="46"/>
    </row>
    <row r="171" spans="1:10" s="49" customFormat="1" ht="18.75" customHeight="1">
      <c r="A171" s="62"/>
      <c r="I171" s="46"/>
      <c r="J171" s="46"/>
    </row>
    <row r="172" spans="1:10" s="49" customFormat="1" ht="18.75" customHeight="1">
      <c r="A172" s="62"/>
      <c r="I172" s="46"/>
      <c r="J172" s="46"/>
    </row>
    <row r="173" spans="1:10" s="49" customFormat="1" ht="18.75" customHeight="1">
      <c r="A173" s="62"/>
      <c r="I173" s="46"/>
      <c r="J173" s="46"/>
    </row>
    <row r="174" spans="1:10" s="49" customFormat="1" ht="18.75" customHeight="1">
      <c r="A174" s="62"/>
      <c r="I174" s="46"/>
      <c r="J174" s="46"/>
    </row>
    <row r="175" spans="1:10" s="49" customFormat="1" ht="18.75" customHeight="1">
      <c r="A175" s="62"/>
      <c r="I175" s="46"/>
      <c r="J175" s="46"/>
    </row>
    <row r="176" spans="1:10" s="49" customFormat="1" ht="18.75" customHeight="1">
      <c r="A176" s="62"/>
      <c r="I176" s="46"/>
      <c r="J176" s="46"/>
    </row>
    <row r="177" spans="1:10" s="49" customFormat="1" ht="18.75" customHeight="1">
      <c r="A177" s="62"/>
      <c r="I177" s="46"/>
      <c r="J177" s="46"/>
    </row>
    <row r="178" spans="1:10" s="49" customFormat="1" ht="18.75" customHeight="1">
      <c r="A178" s="62"/>
      <c r="I178" s="46"/>
      <c r="J178" s="46"/>
    </row>
    <row r="179" spans="1:10" s="49" customFormat="1" ht="18.75" customHeight="1">
      <c r="A179" s="62"/>
      <c r="I179" s="46"/>
      <c r="J179" s="46"/>
    </row>
    <row r="180" spans="1:10" s="49" customFormat="1" ht="18.75" customHeight="1">
      <c r="A180" s="62"/>
      <c r="I180" s="46"/>
      <c r="J180" s="46"/>
    </row>
    <row r="181" spans="1:10" s="49" customFormat="1" ht="18.75" customHeight="1">
      <c r="A181" s="62"/>
      <c r="I181" s="46"/>
      <c r="J181" s="46"/>
    </row>
    <row r="182" spans="1:10" s="49" customFormat="1" ht="18.75" customHeight="1">
      <c r="A182" s="62"/>
      <c r="I182" s="46"/>
      <c r="J182" s="46"/>
    </row>
    <row r="183" spans="1:10" s="49" customFormat="1" ht="18.75" customHeight="1">
      <c r="A183" s="62"/>
      <c r="I183" s="46"/>
      <c r="J183" s="46"/>
    </row>
    <row r="184" spans="1:10" s="49" customFormat="1" ht="18.75" customHeight="1">
      <c r="A184" s="62"/>
      <c r="I184" s="46"/>
      <c r="J184" s="46"/>
    </row>
    <row r="185" spans="1:10" s="49" customFormat="1" ht="18.75" customHeight="1">
      <c r="A185" s="62"/>
      <c r="I185" s="46"/>
      <c r="J185" s="46"/>
    </row>
    <row r="186" spans="1:10" s="49" customFormat="1" ht="18.75" customHeight="1">
      <c r="A186" s="62"/>
      <c r="I186" s="46"/>
      <c r="J186" s="46"/>
    </row>
    <row r="187" spans="1:10" s="49" customFormat="1" ht="18.75" customHeight="1">
      <c r="A187" s="62"/>
      <c r="I187" s="46"/>
      <c r="J187" s="46"/>
    </row>
    <row r="188" spans="1:10" s="49" customFormat="1" ht="18.75" customHeight="1">
      <c r="A188" s="62"/>
      <c r="I188" s="46"/>
      <c r="J188" s="46"/>
    </row>
    <row r="189" spans="1:10" s="49" customFormat="1" ht="18.75" customHeight="1">
      <c r="A189" s="62"/>
      <c r="I189" s="46"/>
      <c r="J189" s="46"/>
    </row>
    <row r="190" spans="1:10" s="49" customFormat="1" ht="18.75" customHeight="1">
      <c r="A190" s="62"/>
      <c r="I190" s="46"/>
      <c r="J190" s="46"/>
    </row>
    <row r="191" spans="1:10" s="49" customFormat="1" ht="18.75" customHeight="1">
      <c r="A191" s="62"/>
      <c r="I191" s="46"/>
      <c r="J191" s="46"/>
    </row>
    <row r="192" spans="1:10" s="49" customFormat="1" ht="18.75" customHeight="1">
      <c r="A192" s="62"/>
      <c r="I192" s="46"/>
      <c r="J192" s="46"/>
    </row>
    <row r="193" spans="1:10" s="49" customFormat="1" ht="18.75" customHeight="1">
      <c r="A193" s="62"/>
      <c r="I193" s="46"/>
      <c r="J193" s="46"/>
    </row>
    <row r="194" spans="1:10" s="49" customFormat="1" ht="18.75" customHeight="1">
      <c r="A194" s="62"/>
      <c r="I194" s="46"/>
      <c r="J194" s="46"/>
    </row>
    <row r="195" spans="1:10" s="49" customFormat="1" ht="18.75" customHeight="1">
      <c r="A195" s="62"/>
      <c r="I195" s="46"/>
      <c r="J195" s="46"/>
    </row>
    <row r="196" spans="1:10" s="49" customFormat="1" ht="18.75" customHeight="1">
      <c r="A196" s="62"/>
      <c r="I196" s="46"/>
      <c r="J196" s="46"/>
    </row>
    <row r="197" spans="1:10" s="49" customFormat="1" ht="18.75" customHeight="1">
      <c r="A197" s="62"/>
      <c r="I197" s="46"/>
      <c r="J197" s="46"/>
    </row>
    <row r="198" spans="1:10" s="49" customFormat="1" ht="18.75" customHeight="1">
      <c r="A198" s="62"/>
      <c r="I198" s="46"/>
      <c r="J198" s="46"/>
    </row>
    <row r="199" spans="1:10" ht="18.75" customHeight="1">
      <c r="A199" s="62"/>
    </row>
    <row r="200" spans="1:10" ht="18.75" customHeight="1">
      <c r="A200" s="62"/>
    </row>
    <row r="201" spans="1:10" ht="18.75" customHeight="1">
      <c r="A201" s="62"/>
    </row>
    <row r="202" spans="1:10" ht="18.75" customHeight="1">
      <c r="A202" s="62"/>
    </row>
    <row r="203" spans="1:10" ht="18.75" customHeight="1">
      <c r="A203" s="62"/>
    </row>
    <row r="204" spans="1:10" ht="18.75" customHeight="1">
      <c r="A204" s="62"/>
    </row>
    <row r="205" spans="1:10" ht="18.75" customHeight="1">
      <c r="A205" s="62"/>
    </row>
    <row r="206" spans="1:10" ht="18.75" customHeight="1">
      <c r="A206" s="62"/>
    </row>
    <row r="207" spans="1:10" ht="18.75" customHeight="1">
      <c r="A207" s="62"/>
    </row>
    <row r="208" spans="1:10" ht="18.75" customHeight="1">
      <c r="A208" s="62"/>
    </row>
    <row r="209" spans="1:1" ht="18.75" customHeight="1">
      <c r="A209" s="62"/>
    </row>
    <row r="210" spans="1:1" ht="18.75" customHeight="1">
      <c r="A210" s="62"/>
    </row>
  </sheetData>
  <mergeCells count="12">
    <mergeCell ref="A6:H6"/>
    <mergeCell ref="A25:H25"/>
    <mergeCell ref="F59:H59"/>
    <mergeCell ref="C60:D60"/>
    <mergeCell ref="F60:H60"/>
    <mergeCell ref="C59:D59"/>
    <mergeCell ref="A2:H2"/>
    <mergeCell ref="A3:A4"/>
    <mergeCell ref="B3:B4"/>
    <mergeCell ref="C3:D3"/>
    <mergeCell ref="E3:H3"/>
    <mergeCell ref="A1:H1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60" fitToHeight="2" orientation="landscape" verticalDpi="300" r:id="rId1"/>
  <headerFooter alignWithMargins="0">
    <oddHeader>&amp;C
7&amp;R
&amp;"Times New Roman,обычный"&amp;14Продовження додатка 3
Таблиця 2</oddHeader>
  </headerFooter>
  <rowBreaks count="1" manualBreakCount="1">
    <brk id="24" max="7" man="1"/>
  </rowBreaks>
  <ignoredErrors>
    <ignoredError sqref="H2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6"/>
  <sheetViews>
    <sheetView view="pageBreakPreview" zoomScale="55" zoomScaleNormal="70" zoomScaleSheetLayoutView="55" workbookViewId="0">
      <pane xSplit="1" ySplit="5" topLeftCell="B51" activePane="bottomRight" state="frozen"/>
      <selection activeCell="A67" sqref="A67"/>
      <selection pane="topRight" activeCell="A67" sqref="A67"/>
      <selection pane="bottomLeft" activeCell="A67" sqref="A67"/>
      <selection pane="bottomRight" activeCell="F83" sqref="F83:H83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31" t="s">
        <v>262</v>
      </c>
      <c r="B1" s="231"/>
      <c r="C1" s="231"/>
      <c r="D1" s="231"/>
      <c r="E1" s="231"/>
      <c r="F1" s="231"/>
      <c r="G1" s="231"/>
      <c r="H1" s="231"/>
    </row>
    <row r="2" spans="1:8">
      <c r="A2" s="21"/>
      <c r="B2" s="21"/>
      <c r="C2" s="21"/>
      <c r="D2" s="21"/>
      <c r="E2" s="21"/>
      <c r="F2" s="21"/>
      <c r="G2" s="21"/>
      <c r="H2" s="21"/>
    </row>
    <row r="3" spans="1:8" ht="48" customHeight="1">
      <c r="A3" s="232" t="s">
        <v>191</v>
      </c>
      <c r="B3" s="252" t="s">
        <v>0</v>
      </c>
      <c r="C3" s="232" t="s">
        <v>319</v>
      </c>
      <c r="D3" s="232"/>
      <c r="E3" s="230" t="s">
        <v>457</v>
      </c>
      <c r="F3" s="230"/>
      <c r="G3" s="230"/>
      <c r="H3" s="230"/>
    </row>
    <row r="4" spans="1:8" ht="38.25" customHeight="1">
      <c r="A4" s="232"/>
      <c r="B4" s="252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</row>
    <row r="5" spans="1:8">
      <c r="A5" s="73">
        <v>1</v>
      </c>
      <c r="B5" s="125">
        <v>2</v>
      </c>
      <c r="C5" s="73">
        <v>3</v>
      </c>
      <c r="D5" s="125">
        <v>4</v>
      </c>
      <c r="E5" s="73">
        <v>5</v>
      </c>
      <c r="F5" s="125">
        <v>6</v>
      </c>
      <c r="G5" s="73">
        <v>7</v>
      </c>
      <c r="H5" s="125">
        <v>8</v>
      </c>
    </row>
    <row r="6" spans="1:8">
      <c r="A6" s="141" t="s">
        <v>270</v>
      </c>
      <c r="B6" s="127"/>
      <c r="C6" s="127"/>
      <c r="D6" s="127"/>
      <c r="E6" s="127"/>
      <c r="F6" s="127"/>
      <c r="G6" s="127"/>
      <c r="H6" s="128"/>
    </row>
    <row r="7" spans="1:8" s="61" customFormat="1" ht="24.95" customHeight="1">
      <c r="A7" s="135" t="s">
        <v>389</v>
      </c>
      <c r="B7" s="126">
        <v>3000</v>
      </c>
      <c r="C7" s="175">
        <v>27073</v>
      </c>
      <c r="D7" s="175">
        <v>38618</v>
      </c>
      <c r="E7" s="175">
        <v>26644.799999999999</v>
      </c>
      <c r="F7" s="175">
        <v>38618</v>
      </c>
      <c r="G7" s="176">
        <v>11973.2</v>
      </c>
      <c r="H7" s="196">
        <v>144.9</v>
      </c>
    </row>
    <row r="8" spans="1:8" ht="18" customHeight="1">
      <c r="A8" s="8" t="s">
        <v>370</v>
      </c>
      <c r="B8" s="9">
        <v>3010</v>
      </c>
      <c r="C8" s="177">
        <v>25238</v>
      </c>
      <c r="D8" s="177">
        <v>36550</v>
      </c>
      <c r="E8" s="177">
        <v>23162</v>
      </c>
      <c r="F8" s="177">
        <v>36550</v>
      </c>
      <c r="G8" s="177">
        <v>13388</v>
      </c>
      <c r="H8" s="197">
        <v>157.80000000000001</v>
      </c>
    </row>
    <row r="9" spans="1:8" ht="18" customHeight="1">
      <c r="A9" s="8" t="s">
        <v>263</v>
      </c>
      <c r="B9" s="9">
        <v>3020</v>
      </c>
      <c r="C9" s="177">
        <v>0</v>
      </c>
      <c r="D9" s="177">
        <v>0</v>
      </c>
      <c r="E9" s="177">
        <v>0</v>
      </c>
      <c r="F9" s="177">
        <v>0</v>
      </c>
      <c r="G9" s="177">
        <v>0</v>
      </c>
      <c r="H9" s="197">
        <v>0</v>
      </c>
    </row>
    <row r="10" spans="1:8" ht="18" customHeight="1">
      <c r="A10" s="8" t="s">
        <v>264</v>
      </c>
      <c r="B10" s="9">
        <v>3030</v>
      </c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97">
        <v>0</v>
      </c>
    </row>
    <row r="11" spans="1:8" ht="18" customHeight="1">
      <c r="A11" s="8" t="s">
        <v>390</v>
      </c>
      <c r="B11" s="9">
        <v>3040</v>
      </c>
      <c r="C11" s="177">
        <v>215</v>
      </c>
      <c r="D11" s="177">
        <v>372</v>
      </c>
      <c r="E11" s="177">
        <v>60</v>
      </c>
      <c r="F11" s="177">
        <v>372</v>
      </c>
      <c r="G11" s="177">
        <v>312</v>
      </c>
      <c r="H11" s="197">
        <v>620</v>
      </c>
    </row>
    <row r="12" spans="1:8" ht="18" customHeight="1">
      <c r="A12" s="8" t="s">
        <v>478</v>
      </c>
      <c r="B12" s="9" t="s">
        <v>478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97">
        <v>0</v>
      </c>
    </row>
    <row r="13" spans="1:8" ht="18" customHeight="1">
      <c r="A13" s="8" t="s">
        <v>557</v>
      </c>
      <c r="B13" s="9" t="s">
        <v>558</v>
      </c>
      <c r="C13" s="177">
        <v>215</v>
      </c>
      <c r="D13" s="177">
        <v>372</v>
      </c>
      <c r="E13" s="177">
        <v>60</v>
      </c>
      <c r="F13" s="177">
        <v>372</v>
      </c>
      <c r="G13" s="177">
        <v>312</v>
      </c>
      <c r="H13" s="197">
        <v>620</v>
      </c>
    </row>
    <row r="14" spans="1:8" ht="18" customHeight="1">
      <c r="A14" s="8" t="s">
        <v>250</v>
      </c>
      <c r="B14" s="9">
        <v>3050</v>
      </c>
      <c r="C14" s="177">
        <v>1330</v>
      </c>
      <c r="D14" s="177">
        <v>996</v>
      </c>
      <c r="E14" s="177">
        <v>3290</v>
      </c>
      <c r="F14" s="177">
        <v>996</v>
      </c>
      <c r="G14" s="177">
        <v>-2294</v>
      </c>
      <c r="H14" s="197">
        <v>30.3</v>
      </c>
    </row>
    <row r="15" spans="1:8" ht="20.100000000000001" customHeight="1">
      <c r="A15" s="8" t="s">
        <v>80</v>
      </c>
      <c r="B15" s="9">
        <v>3060</v>
      </c>
      <c r="C15" s="184">
        <v>0</v>
      </c>
      <c r="D15" s="184">
        <v>0</v>
      </c>
      <c r="E15" s="184">
        <v>0</v>
      </c>
      <c r="F15" s="184">
        <v>0</v>
      </c>
      <c r="G15" s="177">
        <v>0</v>
      </c>
      <c r="H15" s="197">
        <v>0</v>
      </c>
    </row>
    <row r="16" spans="1:8" ht="18" customHeight="1">
      <c r="A16" s="8" t="s">
        <v>78</v>
      </c>
      <c r="B16" s="6">
        <v>3061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97">
        <v>0</v>
      </c>
    </row>
    <row r="17" spans="1:8" ht="18" customHeight="1">
      <c r="A17" s="8" t="s">
        <v>81</v>
      </c>
      <c r="B17" s="6">
        <v>3062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  <c r="H17" s="197">
        <v>0</v>
      </c>
    </row>
    <row r="18" spans="1:8" ht="18" customHeight="1">
      <c r="A18" s="8" t="s">
        <v>101</v>
      </c>
      <c r="B18" s="6">
        <v>3063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97">
        <v>0</v>
      </c>
    </row>
    <row r="19" spans="1:8" ht="18" customHeight="1">
      <c r="A19" s="8" t="s">
        <v>371</v>
      </c>
      <c r="B19" s="9">
        <v>3070</v>
      </c>
      <c r="C19" s="177">
        <v>290</v>
      </c>
      <c r="D19" s="177">
        <v>700</v>
      </c>
      <c r="E19" s="177">
        <v>132.80000000000001</v>
      </c>
      <c r="F19" s="177">
        <v>700</v>
      </c>
      <c r="G19" s="177">
        <v>567.20000000000005</v>
      </c>
      <c r="H19" s="197">
        <v>527.1</v>
      </c>
    </row>
    <row r="20" spans="1:8" ht="20.100000000000001" customHeight="1">
      <c r="A20" s="8" t="s">
        <v>559</v>
      </c>
      <c r="B20" s="9" t="s">
        <v>560</v>
      </c>
      <c r="C20" s="177">
        <v>0</v>
      </c>
      <c r="D20" s="177">
        <v>0</v>
      </c>
      <c r="E20" s="177">
        <v>40</v>
      </c>
      <c r="F20" s="177">
        <v>0</v>
      </c>
      <c r="G20" s="177">
        <v>-40</v>
      </c>
      <c r="H20" s="197">
        <v>0</v>
      </c>
    </row>
    <row r="21" spans="1:8" ht="20.100000000000001" customHeight="1">
      <c r="A21" s="8" t="s">
        <v>561</v>
      </c>
      <c r="B21" s="9" t="s">
        <v>562</v>
      </c>
      <c r="C21" s="177">
        <v>5.0999999999999996</v>
      </c>
      <c r="D21" s="177">
        <v>0</v>
      </c>
      <c r="E21" s="177">
        <v>0.8</v>
      </c>
      <c r="F21" s="177">
        <v>0</v>
      </c>
      <c r="G21" s="177">
        <v>-0.8</v>
      </c>
      <c r="H21" s="197">
        <v>0</v>
      </c>
    </row>
    <row r="22" spans="1:8" ht="20.100000000000001" customHeight="1">
      <c r="A22" s="8" t="s">
        <v>563</v>
      </c>
      <c r="B22" s="9" t="s">
        <v>564</v>
      </c>
      <c r="C22" s="177">
        <v>22</v>
      </c>
      <c r="D22" s="177">
        <v>20</v>
      </c>
      <c r="E22" s="177">
        <v>0</v>
      </c>
      <c r="F22" s="177">
        <v>20</v>
      </c>
      <c r="G22" s="177">
        <v>20</v>
      </c>
      <c r="H22" s="197">
        <v>0</v>
      </c>
    </row>
    <row r="23" spans="1:8" ht="20.100000000000001" customHeight="1">
      <c r="A23" s="8" t="s">
        <v>565</v>
      </c>
      <c r="B23" s="9" t="s">
        <v>566</v>
      </c>
      <c r="C23" s="177">
        <v>262.89999999999998</v>
      </c>
      <c r="D23" s="177">
        <v>680</v>
      </c>
      <c r="E23" s="177">
        <v>0</v>
      </c>
      <c r="F23" s="177">
        <v>680</v>
      </c>
      <c r="G23" s="177">
        <v>680</v>
      </c>
      <c r="H23" s="197">
        <v>0</v>
      </c>
    </row>
    <row r="24" spans="1:8" ht="20.100000000000001" customHeight="1">
      <c r="A24" s="8" t="s">
        <v>567</v>
      </c>
      <c r="B24" s="9" t="s">
        <v>568</v>
      </c>
      <c r="C24" s="177">
        <v>0</v>
      </c>
      <c r="D24" s="177">
        <v>0</v>
      </c>
      <c r="E24" s="177">
        <v>92</v>
      </c>
      <c r="F24" s="177">
        <v>0</v>
      </c>
      <c r="G24" s="177">
        <v>-92</v>
      </c>
      <c r="H24" s="197">
        <v>0</v>
      </c>
    </row>
    <row r="25" spans="1:8" ht="20.100000000000001" customHeight="1">
      <c r="A25" s="10" t="s">
        <v>391</v>
      </c>
      <c r="B25" s="11">
        <v>3100</v>
      </c>
      <c r="C25" s="165">
        <v>-27019</v>
      </c>
      <c r="D25" s="165">
        <v>-36779</v>
      </c>
      <c r="E25" s="165">
        <v>-25759.3</v>
      </c>
      <c r="F25" s="165">
        <v>-36779</v>
      </c>
      <c r="G25" s="176">
        <v>11019.7</v>
      </c>
      <c r="H25" s="196">
        <v>142.80000000000001</v>
      </c>
    </row>
    <row r="26" spans="1:8" ht="18" customHeight="1">
      <c r="A26" s="8" t="s">
        <v>252</v>
      </c>
      <c r="B26" s="9">
        <v>3110</v>
      </c>
      <c r="C26" s="171">
        <v>-4565.8</v>
      </c>
      <c r="D26" s="171">
        <v>-4252</v>
      </c>
      <c r="E26" s="171">
        <v>-1065</v>
      </c>
      <c r="F26" s="171">
        <v>-4252</v>
      </c>
      <c r="G26" s="177">
        <v>3187</v>
      </c>
      <c r="H26" s="197">
        <v>399.2</v>
      </c>
    </row>
    <row r="27" spans="1:8" ht="18" customHeight="1">
      <c r="A27" s="8" t="s">
        <v>253</v>
      </c>
      <c r="B27" s="9">
        <v>3120</v>
      </c>
      <c r="C27" s="171">
        <v>-11575</v>
      </c>
      <c r="D27" s="171">
        <v>-16055</v>
      </c>
      <c r="E27" s="171">
        <v>-12642.7</v>
      </c>
      <c r="F27" s="171">
        <v>-16055</v>
      </c>
      <c r="G27" s="177">
        <v>3412.3</v>
      </c>
      <c r="H27" s="197">
        <v>127</v>
      </c>
    </row>
    <row r="28" spans="1:8" ht="18" customHeight="1">
      <c r="A28" s="8" t="s">
        <v>6</v>
      </c>
      <c r="B28" s="9">
        <v>3130</v>
      </c>
      <c r="C28" s="171">
        <v>-3242.4</v>
      </c>
      <c r="D28" s="171">
        <v>-4144</v>
      </c>
      <c r="E28" s="171">
        <v>-3455.2</v>
      </c>
      <c r="F28" s="171">
        <v>-4144</v>
      </c>
      <c r="G28" s="177">
        <v>688.8</v>
      </c>
      <c r="H28" s="197">
        <v>119.9</v>
      </c>
    </row>
    <row r="29" spans="1:8" ht="18" customHeight="1">
      <c r="A29" s="8" t="s">
        <v>79</v>
      </c>
      <c r="B29" s="9">
        <v>3140</v>
      </c>
      <c r="C29" s="195">
        <v>0</v>
      </c>
      <c r="D29" s="195">
        <v>0</v>
      </c>
      <c r="E29" s="195">
        <v>0</v>
      </c>
      <c r="F29" s="195">
        <v>0</v>
      </c>
      <c r="G29" s="177">
        <v>0</v>
      </c>
      <c r="H29" s="197">
        <v>0</v>
      </c>
    </row>
    <row r="30" spans="1:8" ht="18" customHeight="1">
      <c r="A30" s="8" t="s">
        <v>78</v>
      </c>
      <c r="B30" s="6">
        <v>3141</v>
      </c>
      <c r="C30" s="171">
        <v>0</v>
      </c>
      <c r="D30" s="171">
        <v>0</v>
      </c>
      <c r="E30" s="171">
        <v>0</v>
      </c>
      <c r="F30" s="171">
        <v>0</v>
      </c>
      <c r="G30" s="177">
        <v>0</v>
      </c>
      <c r="H30" s="197">
        <v>0</v>
      </c>
    </row>
    <row r="31" spans="1:8" ht="18" customHeight="1">
      <c r="A31" s="8" t="s">
        <v>81</v>
      </c>
      <c r="B31" s="6">
        <v>3142</v>
      </c>
      <c r="C31" s="171">
        <v>0</v>
      </c>
      <c r="D31" s="171">
        <v>0</v>
      </c>
      <c r="E31" s="171">
        <v>0</v>
      </c>
      <c r="F31" s="171">
        <v>0</v>
      </c>
      <c r="G31" s="177">
        <v>0</v>
      </c>
      <c r="H31" s="197">
        <v>0</v>
      </c>
    </row>
    <row r="32" spans="1:8" ht="18" customHeight="1">
      <c r="A32" s="8" t="s">
        <v>101</v>
      </c>
      <c r="B32" s="6">
        <v>3143</v>
      </c>
      <c r="C32" s="171">
        <v>0</v>
      </c>
      <c r="D32" s="171">
        <v>0</v>
      </c>
      <c r="E32" s="171">
        <v>0</v>
      </c>
      <c r="F32" s="171">
        <v>0</v>
      </c>
      <c r="G32" s="177">
        <v>0</v>
      </c>
      <c r="H32" s="197">
        <v>0</v>
      </c>
    </row>
    <row r="33" spans="1:8" ht="36" customHeight="1">
      <c r="A33" s="8" t="s">
        <v>428</v>
      </c>
      <c r="B33" s="9">
        <v>3150</v>
      </c>
      <c r="C33" s="195">
        <v>7298.9</v>
      </c>
      <c r="D33" s="195">
        <v>10283</v>
      </c>
      <c r="E33" s="195">
        <v>7852.4</v>
      </c>
      <c r="F33" s="195">
        <v>10283</v>
      </c>
      <c r="G33" s="177">
        <v>2430.6</v>
      </c>
      <c r="H33" s="197">
        <v>131</v>
      </c>
    </row>
    <row r="34" spans="1:8" ht="18" customHeight="1">
      <c r="A34" s="8" t="s">
        <v>254</v>
      </c>
      <c r="B34" s="6">
        <v>3151</v>
      </c>
      <c r="C34" s="171">
        <v>-111</v>
      </c>
      <c r="D34" s="171">
        <v>-36</v>
      </c>
      <c r="E34" s="171">
        <v>-39.5</v>
      </c>
      <c r="F34" s="171">
        <v>-36</v>
      </c>
      <c r="G34" s="177">
        <v>-3.5</v>
      </c>
      <c r="H34" s="197">
        <v>91.1</v>
      </c>
    </row>
    <row r="35" spans="1:8" ht="18" customHeight="1">
      <c r="A35" s="8" t="s">
        <v>255</v>
      </c>
      <c r="B35" s="6">
        <v>3152</v>
      </c>
      <c r="C35" s="171">
        <v>-4034.7</v>
      </c>
      <c r="D35" s="171">
        <v>-5447</v>
      </c>
      <c r="E35" s="171">
        <v>-4387.5</v>
      </c>
      <c r="F35" s="171">
        <v>-5447</v>
      </c>
      <c r="G35" s="177">
        <v>1059.5</v>
      </c>
      <c r="H35" s="197">
        <v>124.1</v>
      </c>
    </row>
    <row r="36" spans="1:8" ht="18" customHeight="1">
      <c r="A36" s="8" t="s">
        <v>73</v>
      </c>
      <c r="B36" s="6">
        <v>3153</v>
      </c>
      <c r="C36" s="171">
        <v>0</v>
      </c>
      <c r="D36" s="171">
        <v>0</v>
      </c>
      <c r="E36" s="171">
        <v>0</v>
      </c>
      <c r="F36" s="171">
        <v>0</v>
      </c>
      <c r="G36" s="177">
        <v>0</v>
      </c>
      <c r="H36" s="197">
        <v>0</v>
      </c>
    </row>
    <row r="37" spans="1:8" ht="18" customHeight="1">
      <c r="A37" s="8" t="s">
        <v>256</v>
      </c>
      <c r="B37" s="6">
        <v>3154</v>
      </c>
      <c r="C37" s="171">
        <v>0</v>
      </c>
      <c r="D37" s="171">
        <v>0</v>
      </c>
      <c r="E37" s="171">
        <v>0</v>
      </c>
      <c r="F37" s="171">
        <v>0</v>
      </c>
      <c r="G37" s="177">
        <v>0</v>
      </c>
      <c r="H37" s="197">
        <v>0</v>
      </c>
    </row>
    <row r="38" spans="1:8" ht="18" customHeight="1">
      <c r="A38" s="8" t="s">
        <v>72</v>
      </c>
      <c r="B38" s="6">
        <v>3155</v>
      </c>
      <c r="C38" s="171">
        <v>-2514.3000000000002</v>
      </c>
      <c r="D38" s="171">
        <v>-3332</v>
      </c>
      <c r="E38" s="171">
        <v>-2794</v>
      </c>
      <c r="F38" s="171">
        <v>-3332</v>
      </c>
      <c r="G38" s="177">
        <v>538</v>
      </c>
      <c r="H38" s="197">
        <v>119.3</v>
      </c>
    </row>
    <row r="39" spans="1:8" ht="18" customHeight="1">
      <c r="A39" s="8" t="s">
        <v>392</v>
      </c>
      <c r="B39" s="6">
        <v>3156</v>
      </c>
      <c r="C39" s="195">
        <v>-197.7</v>
      </c>
      <c r="D39" s="195">
        <v>-174</v>
      </c>
      <c r="E39" s="195">
        <v>-143.80000000000001</v>
      </c>
      <c r="F39" s="195">
        <v>-174</v>
      </c>
      <c r="G39" s="177">
        <v>30.2</v>
      </c>
      <c r="H39" s="197">
        <v>121</v>
      </c>
    </row>
    <row r="40" spans="1:8" ht="38.25" customHeight="1">
      <c r="A40" s="8" t="s">
        <v>335</v>
      </c>
      <c r="B40" s="6" t="s">
        <v>429</v>
      </c>
      <c r="C40" s="171">
        <v>-197.7</v>
      </c>
      <c r="D40" s="171">
        <v>-174</v>
      </c>
      <c r="E40" s="171">
        <v>-143.80000000000001</v>
      </c>
      <c r="F40" s="171">
        <v>-174</v>
      </c>
      <c r="G40" s="177">
        <v>30.2</v>
      </c>
      <c r="H40" s="197">
        <v>121</v>
      </c>
    </row>
    <row r="41" spans="1:8" ht="55.5" customHeight="1">
      <c r="A41" s="8" t="s">
        <v>438</v>
      </c>
      <c r="B41" s="6" t="s">
        <v>430</v>
      </c>
      <c r="C41" s="171">
        <v>0</v>
      </c>
      <c r="D41" s="171">
        <v>0</v>
      </c>
      <c r="E41" s="171">
        <v>0</v>
      </c>
      <c r="F41" s="171">
        <v>0</v>
      </c>
      <c r="G41" s="177">
        <v>0</v>
      </c>
      <c r="H41" s="197">
        <v>0</v>
      </c>
    </row>
    <row r="42" spans="1:8" ht="18" customHeight="1">
      <c r="A42" s="8" t="s">
        <v>404</v>
      </c>
      <c r="B42" s="6">
        <v>3157</v>
      </c>
      <c r="C42" s="171">
        <v>-441.2</v>
      </c>
      <c r="D42" s="171">
        <v>-1294</v>
      </c>
      <c r="E42" s="171">
        <v>-487.6</v>
      </c>
      <c r="F42" s="171">
        <v>-1294</v>
      </c>
      <c r="G42" s="177">
        <v>806.4</v>
      </c>
      <c r="H42" s="197">
        <v>265.39999999999998</v>
      </c>
    </row>
    <row r="43" spans="1:8" ht="18" customHeight="1">
      <c r="A43" s="8" t="s">
        <v>478</v>
      </c>
      <c r="B43" s="6" t="s">
        <v>478</v>
      </c>
      <c r="C43" s="171">
        <v>0</v>
      </c>
      <c r="D43" s="171">
        <v>0</v>
      </c>
      <c r="E43" s="171">
        <v>0</v>
      </c>
      <c r="F43" s="171">
        <v>0</v>
      </c>
      <c r="G43" s="177">
        <v>0</v>
      </c>
      <c r="H43" s="197">
        <v>0</v>
      </c>
    </row>
    <row r="44" spans="1:8" ht="18" customHeight="1">
      <c r="A44" s="8" t="s">
        <v>569</v>
      </c>
      <c r="B44" s="6" t="s">
        <v>570</v>
      </c>
      <c r="C44" s="171">
        <v>-253</v>
      </c>
      <c r="D44" s="171">
        <v>-972</v>
      </c>
      <c r="E44" s="171">
        <v>-252</v>
      </c>
      <c r="F44" s="171">
        <v>-972</v>
      </c>
      <c r="G44" s="177">
        <v>720</v>
      </c>
      <c r="H44" s="197">
        <v>385.7</v>
      </c>
    </row>
    <row r="45" spans="1:8" ht="18" customHeight="1">
      <c r="A45" s="8" t="s">
        <v>551</v>
      </c>
      <c r="B45" s="6" t="s">
        <v>571</v>
      </c>
      <c r="C45" s="171">
        <v>-174.4</v>
      </c>
      <c r="D45" s="171">
        <v>-315</v>
      </c>
      <c r="E45" s="171">
        <v>-235.6</v>
      </c>
      <c r="F45" s="171">
        <v>-315</v>
      </c>
      <c r="G45" s="177">
        <v>79.400000000000006</v>
      </c>
      <c r="H45" s="197">
        <v>133.69999999999999</v>
      </c>
    </row>
    <row r="46" spans="1:8" ht="18" customHeight="1">
      <c r="A46" s="8" t="s">
        <v>572</v>
      </c>
      <c r="B46" s="6" t="s">
        <v>573</v>
      </c>
      <c r="C46" s="171">
        <v>-13.8</v>
      </c>
      <c r="D46" s="171">
        <v>-7</v>
      </c>
      <c r="E46" s="171">
        <v>0</v>
      </c>
      <c r="F46" s="171">
        <v>-7</v>
      </c>
      <c r="G46" s="177">
        <v>7</v>
      </c>
      <c r="H46" s="197">
        <v>0</v>
      </c>
    </row>
    <row r="47" spans="1:8" ht="18" customHeight="1">
      <c r="A47" s="8" t="s">
        <v>257</v>
      </c>
      <c r="B47" s="9">
        <v>3160</v>
      </c>
      <c r="C47" s="171">
        <v>0</v>
      </c>
      <c r="D47" s="171">
        <v>0</v>
      </c>
      <c r="E47" s="171">
        <v>0</v>
      </c>
      <c r="F47" s="171">
        <v>0</v>
      </c>
      <c r="G47" s="177">
        <v>0</v>
      </c>
      <c r="H47" s="197">
        <v>0</v>
      </c>
    </row>
    <row r="48" spans="1:8" ht="18" customHeight="1">
      <c r="A48" s="8" t="s">
        <v>393</v>
      </c>
      <c r="B48" s="9">
        <v>3170</v>
      </c>
      <c r="C48" s="171">
        <v>-336.9</v>
      </c>
      <c r="D48" s="171">
        <v>-2045</v>
      </c>
      <c r="E48" s="171">
        <v>-744</v>
      </c>
      <c r="F48" s="171">
        <v>-2045</v>
      </c>
      <c r="G48" s="177">
        <v>1301</v>
      </c>
      <c r="H48" s="197">
        <v>274.89999999999998</v>
      </c>
    </row>
    <row r="49" spans="1:8" ht="20.100000000000001" customHeight="1">
      <c r="A49" s="8" t="s">
        <v>478</v>
      </c>
      <c r="B49" s="9" t="s">
        <v>478</v>
      </c>
      <c r="C49" s="171">
        <v>0</v>
      </c>
      <c r="D49" s="171">
        <v>0</v>
      </c>
      <c r="E49" s="171">
        <v>0</v>
      </c>
      <c r="F49" s="171">
        <v>0</v>
      </c>
      <c r="G49" s="177">
        <v>0</v>
      </c>
      <c r="H49" s="197">
        <v>0</v>
      </c>
    </row>
    <row r="50" spans="1:8" ht="20.100000000000001" customHeight="1">
      <c r="A50" s="8" t="s">
        <v>485</v>
      </c>
      <c r="B50" s="9" t="s">
        <v>574</v>
      </c>
      <c r="C50" s="171">
        <v>-40.9</v>
      </c>
      <c r="D50" s="171">
        <v>-47</v>
      </c>
      <c r="E50" s="171">
        <v>-200</v>
      </c>
      <c r="F50" s="171">
        <v>-47</v>
      </c>
      <c r="G50" s="177">
        <v>-153</v>
      </c>
      <c r="H50" s="197">
        <v>23.5</v>
      </c>
    </row>
    <row r="51" spans="1:8" ht="20.100000000000001" customHeight="1">
      <c r="A51" s="8" t="s">
        <v>575</v>
      </c>
      <c r="B51" s="9" t="s">
        <v>576</v>
      </c>
      <c r="C51" s="171">
        <v>-26.1</v>
      </c>
      <c r="D51" s="171">
        <v>-21</v>
      </c>
      <c r="E51" s="171">
        <v>-6</v>
      </c>
      <c r="F51" s="171">
        <v>-21</v>
      </c>
      <c r="G51" s="177">
        <v>15</v>
      </c>
      <c r="H51" s="197">
        <v>350</v>
      </c>
    </row>
    <row r="52" spans="1:8" ht="20.100000000000001" customHeight="1">
      <c r="A52" s="8" t="s">
        <v>577</v>
      </c>
      <c r="B52" s="9" t="s">
        <v>578</v>
      </c>
      <c r="C52" s="171">
        <v>-78.599999999999994</v>
      </c>
      <c r="D52" s="171">
        <v>-118</v>
      </c>
      <c r="E52" s="171">
        <v>-76</v>
      </c>
      <c r="F52" s="171">
        <v>-118</v>
      </c>
      <c r="G52" s="177">
        <v>42</v>
      </c>
      <c r="H52" s="197">
        <v>155.30000000000001</v>
      </c>
    </row>
    <row r="53" spans="1:8" ht="20.100000000000001" customHeight="1">
      <c r="A53" s="8" t="s">
        <v>579</v>
      </c>
      <c r="B53" s="9" t="s">
        <v>580</v>
      </c>
      <c r="C53" s="171">
        <v>-27</v>
      </c>
      <c r="D53" s="171">
        <v>-127</v>
      </c>
      <c r="E53" s="171">
        <v>0</v>
      </c>
      <c r="F53" s="171">
        <v>-127</v>
      </c>
      <c r="G53" s="177">
        <v>127</v>
      </c>
      <c r="H53" s="197">
        <v>0</v>
      </c>
    </row>
    <row r="54" spans="1:8" ht="20.100000000000001" customHeight="1">
      <c r="A54" s="8" t="s">
        <v>501</v>
      </c>
      <c r="B54" s="9" t="s">
        <v>581</v>
      </c>
      <c r="C54" s="171">
        <v>-158</v>
      </c>
      <c r="D54" s="171">
        <v>-1616</v>
      </c>
      <c r="E54" s="171">
        <v>-60</v>
      </c>
      <c r="F54" s="171">
        <v>-1616</v>
      </c>
      <c r="G54" s="177">
        <v>1556</v>
      </c>
      <c r="H54" s="197">
        <v>2693.3</v>
      </c>
    </row>
    <row r="55" spans="1:8" ht="20.100000000000001" customHeight="1">
      <c r="A55" s="8" t="s">
        <v>513</v>
      </c>
      <c r="B55" s="9" t="s">
        <v>582</v>
      </c>
      <c r="C55" s="171">
        <v>-6.3</v>
      </c>
      <c r="D55" s="171">
        <v>0</v>
      </c>
      <c r="E55" s="171">
        <v>-10</v>
      </c>
      <c r="F55" s="171">
        <v>0</v>
      </c>
      <c r="G55" s="177">
        <v>-10</v>
      </c>
      <c r="H55" s="197">
        <v>0</v>
      </c>
    </row>
    <row r="56" spans="1:8" ht="20.100000000000001" customHeight="1">
      <c r="A56" s="8" t="s">
        <v>344</v>
      </c>
      <c r="B56" s="9" t="s">
        <v>583</v>
      </c>
      <c r="C56" s="171">
        <v>0</v>
      </c>
      <c r="D56" s="171">
        <v>0</v>
      </c>
      <c r="E56" s="171">
        <v>-302</v>
      </c>
      <c r="F56" s="171">
        <v>0</v>
      </c>
      <c r="G56" s="177">
        <v>-302</v>
      </c>
      <c r="H56" s="197">
        <v>0</v>
      </c>
    </row>
    <row r="57" spans="1:8" ht="20.100000000000001" customHeight="1">
      <c r="A57" s="8" t="s">
        <v>584</v>
      </c>
      <c r="B57" s="9" t="s">
        <v>585</v>
      </c>
      <c r="C57" s="171">
        <v>0</v>
      </c>
      <c r="D57" s="171">
        <v>-116</v>
      </c>
      <c r="E57" s="171">
        <v>-90</v>
      </c>
      <c r="F57" s="171">
        <v>-116</v>
      </c>
      <c r="G57" s="177">
        <v>26</v>
      </c>
      <c r="H57" s="197">
        <v>128.9</v>
      </c>
    </row>
    <row r="58" spans="1:8" ht="20.100000000000001" customHeight="1">
      <c r="A58" s="10" t="s">
        <v>267</v>
      </c>
      <c r="B58" s="11">
        <v>3195</v>
      </c>
      <c r="C58" s="175">
        <v>54</v>
      </c>
      <c r="D58" s="175">
        <v>1839</v>
      </c>
      <c r="E58" s="175">
        <v>885.5</v>
      </c>
      <c r="F58" s="175">
        <v>1839</v>
      </c>
      <c r="G58" s="176">
        <v>953.5</v>
      </c>
      <c r="H58" s="196">
        <v>207.7</v>
      </c>
    </row>
    <row r="59" spans="1:8" ht="20.100000000000001" customHeight="1">
      <c r="A59" s="141" t="s">
        <v>271</v>
      </c>
      <c r="B59" s="127"/>
      <c r="C59" s="127"/>
      <c r="D59" s="253"/>
      <c r="E59" s="254"/>
      <c r="F59" s="254"/>
      <c r="G59" s="254"/>
      <c r="H59" s="255"/>
    </row>
    <row r="60" spans="1:8" ht="20.100000000000001" customHeight="1">
      <c r="A60" s="135" t="s">
        <v>394</v>
      </c>
      <c r="B60" s="126">
        <v>3200</v>
      </c>
      <c r="C60" s="175">
        <v>0</v>
      </c>
      <c r="D60" s="175">
        <v>0</v>
      </c>
      <c r="E60" s="175">
        <v>0</v>
      </c>
      <c r="F60" s="175">
        <v>0</v>
      </c>
      <c r="G60" s="176">
        <v>0</v>
      </c>
      <c r="H60" s="196">
        <v>0</v>
      </c>
    </row>
    <row r="61" spans="1:8" ht="18" customHeight="1">
      <c r="A61" s="8" t="s">
        <v>395</v>
      </c>
      <c r="B61" s="6">
        <v>3210</v>
      </c>
      <c r="C61" s="177">
        <v>0</v>
      </c>
      <c r="D61" s="177">
        <v>0</v>
      </c>
      <c r="E61" s="177">
        <v>0</v>
      </c>
      <c r="F61" s="177">
        <v>0</v>
      </c>
      <c r="G61" s="177">
        <v>0</v>
      </c>
      <c r="H61" s="197">
        <v>0</v>
      </c>
    </row>
    <row r="62" spans="1:8" ht="18" customHeight="1">
      <c r="A62" s="8" t="s">
        <v>396</v>
      </c>
      <c r="B62" s="9">
        <v>3215</v>
      </c>
      <c r="C62" s="177">
        <v>0</v>
      </c>
      <c r="D62" s="177">
        <v>0</v>
      </c>
      <c r="E62" s="177">
        <v>0</v>
      </c>
      <c r="F62" s="177">
        <v>0</v>
      </c>
      <c r="G62" s="177">
        <v>0</v>
      </c>
      <c r="H62" s="197">
        <v>0</v>
      </c>
    </row>
    <row r="63" spans="1:8" ht="18" customHeight="1">
      <c r="A63" s="8" t="s">
        <v>397</v>
      </c>
      <c r="B63" s="9">
        <v>3220</v>
      </c>
      <c r="C63" s="177">
        <v>0</v>
      </c>
      <c r="D63" s="177">
        <v>0</v>
      </c>
      <c r="E63" s="177">
        <v>0</v>
      </c>
      <c r="F63" s="177">
        <v>0</v>
      </c>
      <c r="G63" s="177">
        <v>0</v>
      </c>
      <c r="H63" s="197">
        <v>0</v>
      </c>
    </row>
    <row r="64" spans="1:8" ht="18" customHeight="1">
      <c r="A64" s="8" t="s">
        <v>398</v>
      </c>
      <c r="B64" s="9">
        <v>3225</v>
      </c>
      <c r="C64" s="177">
        <v>0</v>
      </c>
      <c r="D64" s="177">
        <v>0</v>
      </c>
      <c r="E64" s="177">
        <v>0</v>
      </c>
      <c r="F64" s="177">
        <v>0</v>
      </c>
      <c r="G64" s="177">
        <v>0</v>
      </c>
      <c r="H64" s="197">
        <v>0</v>
      </c>
    </row>
    <row r="65" spans="1:8" ht="18" customHeight="1">
      <c r="A65" s="8" t="s">
        <v>399</v>
      </c>
      <c r="B65" s="9">
        <v>3230</v>
      </c>
      <c r="C65" s="177">
        <v>0</v>
      </c>
      <c r="D65" s="177">
        <v>0</v>
      </c>
      <c r="E65" s="177">
        <v>0</v>
      </c>
      <c r="F65" s="177">
        <v>0</v>
      </c>
      <c r="G65" s="177">
        <v>0</v>
      </c>
      <c r="H65" s="197">
        <v>0</v>
      </c>
    </row>
    <row r="66" spans="1:8" ht="18" customHeight="1">
      <c r="A66" s="8" t="s">
        <v>431</v>
      </c>
      <c r="B66" s="9">
        <v>3235</v>
      </c>
      <c r="C66" s="177">
        <v>0</v>
      </c>
      <c r="D66" s="177">
        <v>0</v>
      </c>
      <c r="E66" s="177">
        <v>0</v>
      </c>
      <c r="F66" s="177">
        <v>0</v>
      </c>
      <c r="G66" s="177">
        <v>0</v>
      </c>
      <c r="H66" s="197">
        <v>0</v>
      </c>
    </row>
    <row r="67" spans="1:8" ht="18" customHeight="1">
      <c r="A67" s="8" t="s">
        <v>371</v>
      </c>
      <c r="B67" s="9">
        <v>3240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  <c r="H67" s="197">
        <v>0</v>
      </c>
    </row>
    <row r="68" spans="1:8" ht="20.100000000000001" customHeight="1">
      <c r="A68" s="8" t="s">
        <v>478</v>
      </c>
      <c r="B68" s="9" t="s">
        <v>478</v>
      </c>
      <c r="C68" s="177">
        <v>0</v>
      </c>
      <c r="D68" s="177">
        <v>0</v>
      </c>
      <c r="E68" s="177">
        <v>0</v>
      </c>
      <c r="F68" s="177">
        <v>0</v>
      </c>
      <c r="G68" s="177">
        <v>0</v>
      </c>
      <c r="H68" s="197">
        <v>0</v>
      </c>
    </row>
    <row r="69" spans="1:8" ht="20.100000000000001" customHeight="1">
      <c r="A69" s="10" t="s">
        <v>400</v>
      </c>
      <c r="B69" s="11">
        <v>3255</v>
      </c>
      <c r="C69" s="165">
        <v>58</v>
      </c>
      <c r="D69" s="165">
        <v>1685</v>
      </c>
      <c r="E69" s="165">
        <v>700</v>
      </c>
      <c r="F69" s="165">
        <v>1685</v>
      </c>
      <c r="G69" s="176">
        <v>985</v>
      </c>
      <c r="H69" s="196">
        <v>240.7</v>
      </c>
    </row>
    <row r="70" spans="1:8" ht="18" customHeight="1">
      <c r="A70" s="8" t="s">
        <v>401</v>
      </c>
      <c r="B70" s="9">
        <v>3260</v>
      </c>
      <c r="C70" s="171">
        <v>0</v>
      </c>
      <c r="D70" s="171">
        <v>0</v>
      </c>
      <c r="E70" s="171">
        <v>0</v>
      </c>
      <c r="F70" s="171">
        <v>0</v>
      </c>
      <c r="G70" s="177">
        <v>0</v>
      </c>
      <c r="H70" s="197">
        <v>0</v>
      </c>
    </row>
    <row r="71" spans="1:8" ht="18" customHeight="1">
      <c r="A71" s="8" t="s">
        <v>402</v>
      </c>
      <c r="B71" s="9">
        <v>3265</v>
      </c>
      <c r="C71" s="171">
        <v>0</v>
      </c>
      <c r="D71" s="171">
        <v>0</v>
      </c>
      <c r="E71" s="171">
        <v>0</v>
      </c>
      <c r="F71" s="171">
        <v>0</v>
      </c>
      <c r="G71" s="177">
        <v>0</v>
      </c>
      <c r="H71" s="197">
        <v>0</v>
      </c>
    </row>
    <row r="72" spans="1:8" ht="18" customHeight="1">
      <c r="A72" s="8" t="s">
        <v>407</v>
      </c>
      <c r="B72" s="9">
        <v>3270</v>
      </c>
      <c r="C72" s="171">
        <v>-58</v>
      </c>
      <c r="D72" s="171">
        <v>-1685</v>
      </c>
      <c r="E72" s="171">
        <v>-700</v>
      </c>
      <c r="F72" s="171">
        <v>-1685</v>
      </c>
      <c r="G72" s="177">
        <v>985</v>
      </c>
      <c r="H72" s="197">
        <v>240.7</v>
      </c>
    </row>
    <row r="73" spans="1:8" ht="18" customHeight="1">
      <c r="A73" s="8" t="s">
        <v>408</v>
      </c>
      <c r="B73" s="9" t="s">
        <v>409</v>
      </c>
      <c r="C73" s="171">
        <v>-58</v>
      </c>
      <c r="D73" s="171">
        <v>-1685</v>
      </c>
      <c r="E73" s="171">
        <v>-700</v>
      </c>
      <c r="F73" s="171">
        <v>-1685</v>
      </c>
      <c r="G73" s="177">
        <v>985</v>
      </c>
      <c r="H73" s="197">
        <v>240.7</v>
      </c>
    </row>
    <row r="74" spans="1:8" ht="18" customHeight="1">
      <c r="A74" s="8" t="s">
        <v>478</v>
      </c>
      <c r="B74" s="9" t="s">
        <v>478</v>
      </c>
      <c r="C74" s="171">
        <v>0</v>
      </c>
      <c r="D74" s="171">
        <v>0</v>
      </c>
      <c r="E74" s="171">
        <v>0</v>
      </c>
      <c r="F74" s="171">
        <v>0</v>
      </c>
      <c r="G74" s="177">
        <v>0</v>
      </c>
      <c r="H74" s="197">
        <v>0</v>
      </c>
    </row>
    <row r="75" spans="1:8" ht="18" customHeight="1">
      <c r="A75" s="8" t="s">
        <v>586</v>
      </c>
      <c r="B75" s="9" t="s">
        <v>587</v>
      </c>
      <c r="C75" s="171">
        <v>-58</v>
      </c>
      <c r="D75" s="171">
        <v>-1685</v>
      </c>
      <c r="E75" s="171">
        <v>-700</v>
      </c>
      <c r="F75" s="171">
        <v>-1685</v>
      </c>
      <c r="G75" s="177">
        <v>985</v>
      </c>
      <c r="H75" s="197">
        <v>240.7</v>
      </c>
    </row>
    <row r="76" spans="1:8" ht="18" customHeight="1">
      <c r="A76" s="8" t="s">
        <v>410</v>
      </c>
      <c r="B76" s="9" t="s">
        <v>411</v>
      </c>
      <c r="C76" s="171">
        <v>0</v>
      </c>
      <c r="D76" s="171">
        <v>0</v>
      </c>
      <c r="E76" s="171">
        <v>0</v>
      </c>
      <c r="F76" s="171">
        <v>0</v>
      </c>
      <c r="G76" s="177">
        <v>0</v>
      </c>
      <c r="H76" s="197">
        <v>0</v>
      </c>
    </row>
    <row r="77" spans="1:8" ht="18" customHeight="1">
      <c r="A77" s="8" t="s">
        <v>478</v>
      </c>
      <c r="B77" s="9" t="s">
        <v>478</v>
      </c>
      <c r="C77" s="171">
        <v>0</v>
      </c>
      <c r="D77" s="171">
        <v>0</v>
      </c>
      <c r="E77" s="171">
        <v>0</v>
      </c>
      <c r="F77" s="171">
        <v>0</v>
      </c>
      <c r="G77" s="177">
        <v>0</v>
      </c>
      <c r="H77" s="197">
        <v>0</v>
      </c>
    </row>
    <row r="78" spans="1:8" ht="18" customHeight="1">
      <c r="A78" s="8" t="s">
        <v>412</v>
      </c>
      <c r="B78" s="9" t="s">
        <v>413</v>
      </c>
      <c r="C78" s="171">
        <v>0</v>
      </c>
      <c r="D78" s="171">
        <v>0</v>
      </c>
      <c r="E78" s="171">
        <v>0</v>
      </c>
      <c r="F78" s="171">
        <v>0</v>
      </c>
      <c r="G78" s="177">
        <v>0</v>
      </c>
      <c r="H78" s="197">
        <v>0</v>
      </c>
    </row>
    <row r="79" spans="1:8" ht="18" customHeight="1">
      <c r="A79" s="8" t="s">
        <v>478</v>
      </c>
      <c r="B79" s="9" t="s">
        <v>478</v>
      </c>
      <c r="C79" s="171">
        <v>0</v>
      </c>
      <c r="D79" s="171">
        <v>0</v>
      </c>
      <c r="E79" s="171">
        <v>0</v>
      </c>
      <c r="F79" s="171">
        <v>0</v>
      </c>
      <c r="G79" s="177">
        <v>0</v>
      </c>
      <c r="H79" s="197">
        <v>0</v>
      </c>
    </row>
    <row r="80" spans="1:8" ht="18" customHeight="1">
      <c r="A80" s="8" t="s">
        <v>478</v>
      </c>
      <c r="B80" s="9" t="s">
        <v>478</v>
      </c>
      <c r="C80" s="171">
        <v>0</v>
      </c>
      <c r="D80" s="171">
        <v>0</v>
      </c>
      <c r="E80" s="171">
        <v>0</v>
      </c>
      <c r="F80" s="171">
        <v>0</v>
      </c>
      <c r="G80" s="177">
        <v>0</v>
      </c>
      <c r="H80" s="197">
        <v>0</v>
      </c>
    </row>
    <row r="81" spans="1:8" ht="18" customHeight="1">
      <c r="A81" s="8" t="s">
        <v>403</v>
      </c>
      <c r="B81" s="9">
        <v>3280</v>
      </c>
      <c r="C81" s="171">
        <v>0</v>
      </c>
      <c r="D81" s="171">
        <v>0</v>
      </c>
      <c r="E81" s="171">
        <v>0</v>
      </c>
      <c r="F81" s="171">
        <v>0</v>
      </c>
      <c r="G81" s="177">
        <v>0</v>
      </c>
      <c r="H81" s="197">
        <v>0</v>
      </c>
    </row>
    <row r="82" spans="1:8" s="15" customFormat="1" ht="18" customHeight="1">
      <c r="A82" s="8" t="s">
        <v>404</v>
      </c>
      <c r="B82" s="9">
        <v>3290</v>
      </c>
      <c r="C82" s="171">
        <v>0</v>
      </c>
      <c r="D82" s="171">
        <v>0</v>
      </c>
      <c r="E82" s="171">
        <v>0</v>
      </c>
      <c r="F82" s="171">
        <v>0</v>
      </c>
      <c r="G82" s="177">
        <v>0</v>
      </c>
      <c r="H82" s="197">
        <v>0</v>
      </c>
    </row>
    <row r="83" spans="1:8" s="3" customFormat="1" ht="20.100000000000001" customHeight="1">
      <c r="A83" s="8" t="s">
        <v>478</v>
      </c>
      <c r="B83" s="9" t="s">
        <v>478</v>
      </c>
      <c r="C83" s="171">
        <v>0</v>
      </c>
      <c r="D83" s="171">
        <v>0</v>
      </c>
      <c r="E83" s="171">
        <v>0</v>
      </c>
      <c r="F83" s="171">
        <v>0</v>
      </c>
      <c r="G83" s="177">
        <v>0</v>
      </c>
      <c r="H83" s="197">
        <v>0</v>
      </c>
    </row>
    <row r="84" spans="1:8" ht="20.100000000000001" customHeight="1">
      <c r="A84" s="8" t="s">
        <v>478</v>
      </c>
      <c r="B84" s="9" t="s">
        <v>478</v>
      </c>
      <c r="C84" s="171">
        <v>0</v>
      </c>
      <c r="D84" s="171">
        <v>0</v>
      </c>
      <c r="E84" s="171">
        <v>0</v>
      </c>
      <c r="F84" s="171">
        <v>0</v>
      </c>
      <c r="G84" s="177">
        <v>0</v>
      </c>
      <c r="H84" s="197">
        <v>0</v>
      </c>
    </row>
    <row r="85" spans="1:8" ht="20.100000000000001" customHeight="1">
      <c r="A85" s="136" t="s">
        <v>121</v>
      </c>
      <c r="B85" s="129">
        <v>3295</v>
      </c>
      <c r="C85" s="200">
        <v>-58</v>
      </c>
      <c r="D85" s="200">
        <v>-1685</v>
      </c>
      <c r="E85" s="200">
        <v>-700</v>
      </c>
      <c r="F85" s="200">
        <v>-1685</v>
      </c>
      <c r="G85" s="201">
        <v>-985</v>
      </c>
      <c r="H85" s="203">
        <v>240.7</v>
      </c>
    </row>
    <row r="86" spans="1:8" ht="20.100000000000001" customHeight="1">
      <c r="A86" s="141" t="s">
        <v>272</v>
      </c>
      <c r="B86" s="127"/>
      <c r="C86" s="127"/>
      <c r="D86" s="127"/>
      <c r="E86" s="127"/>
      <c r="F86" s="127"/>
      <c r="G86" s="202"/>
      <c r="H86" s="204"/>
    </row>
    <row r="87" spans="1:8" ht="20.100000000000001" customHeight="1">
      <c r="A87" s="135" t="s">
        <v>251</v>
      </c>
      <c r="B87" s="126">
        <v>3300</v>
      </c>
      <c r="C87" s="178">
        <v>0</v>
      </c>
      <c r="D87" s="178">
        <v>0</v>
      </c>
      <c r="E87" s="178">
        <v>0</v>
      </c>
      <c r="F87" s="178">
        <v>0</v>
      </c>
      <c r="G87" s="172">
        <v>0</v>
      </c>
      <c r="H87" s="205">
        <v>0</v>
      </c>
    </row>
    <row r="88" spans="1:8" ht="18" customHeight="1">
      <c r="A88" s="8" t="s">
        <v>265</v>
      </c>
      <c r="B88" s="9">
        <v>3305</v>
      </c>
      <c r="C88" s="177">
        <v>0</v>
      </c>
      <c r="D88" s="177">
        <v>0</v>
      </c>
      <c r="E88" s="177">
        <v>0</v>
      </c>
      <c r="F88" s="177">
        <v>0</v>
      </c>
      <c r="G88" s="177">
        <v>0</v>
      </c>
      <c r="H88" s="197">
        <v>0</v>
      </c>
    </row>
    <row r="89" spans="1:8" ht="18" customHeight="1">
      <c r="A89" s="8" t="s">
        <v>258</v>
      </c>
      <c r="B89" s="9">
        <v>3310</v>
      </c>
      <c r="C89" s="184">
        <v>0</v>
      </c>
      <c r="D89" s="184">
        <v>0</v>
      </c>
      <c r="E89" s="184">
        <v>0</v>
      </c>
      <c r="F89" s="184">
        <v>0</v>
      </c>
      <c r="G89" s="177">
        <v>0</v>
      </c>
      <c r="H89" s="197">
        <v>0</v>
      </c>
    </row>
    <row r="90" spans="1:8" ht="18" customHeight="1">
      <c r="A90" s="8" t="s">
        <v>78</v>
      </c>
      <c r="B90" s="6">
        <v>3311</v>
      </c>
      <c r="C90" s="177">
        <v>0</v>
      </c>
      <c r="D90" s="177">
        <v>0</v>
      </c>
      <c r="E90" s="177">
        <v>0</v>
      </c>
      <c r="F90" s="177">
        <v>0</v>
      </c>
      <c r="G90" s="177">
        <v>0</v>
      </c>
      <c r="H90" s="197">
        <v>0</v>
      </c>
    </row>
    <row r="91" spans="1:8" ht="18" customHeight="1">
      <c r="A91" s="8" t="s">
        <v>81</v>
      </c>
      <c r="B91" s="6">
        <v>3312</v>
      </c>
      <c r="C91" s="177">
        <v>0</v>
      </c>
      <c r="D91" s="177">
        <v>0</v>
      </c>
      <c r="E91" s="177">
        <v>0</v>
      </c>
      <c r="F91" s="177">
        <v>0</v>
      </c>
      <c r="G91" s="177">
        <v>0</v>
      </c>
      <c r="H91" s="197">
        <v>0</v>
      </c>
    </row>
    <row r="92" spans="1:8" ht="18" customHeight="1">
      <c r="A92" s="8" t="s">
        <v>101</v>
      </c>
      <c r="B92" s="6">
        <v>3313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  <c r="H92" s="197">
        <v>0</v>
      </c>
    </row>
    <row r="93" spans="1:8" ht="18" customHeight="1">
      <c r="A93" s="8" t="s">
        <v>371</v>
      </c>
      <c r="B93" s="9">
        <v>3320</v>
      </c>
      <c r="C93" s="177">
        <v>0</v>
      </c>
      <c r="D93" s="177">
        <v>0</v>
      </c>
      <c r="E93" s="177">
        <v>0</v>
      </c>
      <c r="F93" s="177">
        <v>0</v>
      </c>
      <c r="G93" s="177">
        <v>0</v>
      </c>
      <c r="H93" s="197">
        <v>0</v>
      </c>
    </row>
    <row r="94" spans="1:8" ht="20.100000000000001" customHeight="1">
      <c r="A94" s="8" t="s">
        <v>478</v>
      </c>
      <c r="B94" s="9" t="s">
        <v>478</v>
      </c>
      <c r="C94" s="177">
        <v>0</v>
      </c>
      <c r="D94" s="177">
        <v>0</v>
      </c>
      <c r="E94" s="177">
        <v>0</v>
      </c>
      <c r="F94" s="177">
        <v>0</v>
      </c>
      <c r="G94" s="177">
        <v>0</v>
      </c>
      <c r="H94" s="197">
        <v>0</v>
      </c>
    </row>
    <row r="95" spans="1:8" ht="20.100000000000001" customHeight="1">
      <c r="A95" s="8" t="s">
        <v>478</v>
      </c>
      <c r="B95" s="9" t="s">
        <v>478</v>
      </c>
      <c r="C95" s="177">
        <v>0</v>
      </c>
      <c r="D95" s="177">
        <v>0</v>
      </c>
      <c r="E95" s="177">
        <v>0</v>
      </c>
      <c r="F95" s="177">
        <v>0</v>
      </c>
      <c r="G95" s="177">
        <v>0</v>
      </c>
      <c r="H95" s="197">
        <v>0</v>
      </c>
    </row>
    <row r="96" spans="1:8" ht="20.100000000000001" customHeight="1">
      <c r="A96" s="10" t="s">
        <v>405</v>
      </c>
      <c r="B96" s="11">
        <v>3330</v>
      </c>
      <c r="C96" s="165">
        <v>0</v>
      </c>
      <c r="D96" s="165">
        <v>0</v>
      </c>
      <c r="E96" s="165">
        <v>0</v>
      </c>
      <c r="F96" s="165">
        <v>0</v>
      </c>
      <c r="G96" s="176">
        <v>0</v>
      </c>
      <c r="H96" s="196">
        <v>0</v>
      </c>
    </row>
    <row r="97" spans="1:8" ht="18" customHeight="1">
      <c r="A97" s="8" t="s">
        <v>266</v>
      </c>
      <c r="B97" s="9">
        <v>3335</v>
      </c>
      <c r="C97" s="171">
        <v>0</v>
      </c>
      <c r="D97" s="171">
        <v>0</v>
      </c>
      <c r="E97" s="171">
        <v>0</v>
      </c>
      <c r="F97" s="171">
        <v>0</v>
      </c>
      <c r="G97" s="177">
        <v>0</v>
      </c>
      <c r="H97" s="197">
        <v>0</v>
      </c>
    </row>
    <row r="98" spans="1:8" ht="18" customHeight="1">
      <c r="A98" s="8" t="s">
        <v>259</v>
      </c>
      <c r="B98" s="6">
        <v>3340</v>
      </c>
      <c r="C98" s="195">
        <v>0</v>
      </c>
      <c r="D98" s="195">
        <v>0</v>
      </c>
      <c r="E98" s="195">
        <v>0</v>
      </c>
      <c r="F98" s="195">
        <v>0</v>
      </c>
      <c r="G98" s="177">
        <v>0</v>
      </c>
      <c r="H98" s="197">
        <v>0</v>
      </c>
    </row>
    <row r="99" spans="1:8" ht="18" customHeight="1">
      <c r="A99" s="8" t="s">
        <v>78</v>
      </c>
      <c r="B99" s="6">
        <v>3341</v>
      </c>
      <c r="C99" s="171">
        <v>0</v>
      </c>
      <c r="D99" s="171">
        <v>0</v>
      </c>
      <c r="E99" s="171">
        <v>0</v>
      </c>
      <c r="F99" s="171">
        <v>0</v>
      </c>
      <c r="G99" s="177">
        <v>0</v>
      </c>
      <c r="H99" s="197">
        <v>0</v>
      </c>
    </row>
    <row r="100" spans="1:8" ht="18" customHeight="1">
      <c r="A100" s="8" t="s">
        <v>81</v>
      </c>
      <c r="B100" s="6">
        <v>3342</v>
      </c>
      <c r="C100" s="171">
        <v>0</v>
      </c>
      <c r="D100" s="171">
        <v>0</v>
      </c>
      <c r="E100" s="171">
        <v>0</v>
      </c>
      <c r="F100" s="171">
        <v>0</v>
      </c>
      <c r="G100" s="177">
        <v>0</v>
      </c>
      <c r="H100" s="197">
        <v>0</v>
      </c>
    </row>
    <row r="101" spans="1:8" ht="18" customHeight="1">
      <c r="A101" s="8" t="s">
        <v>101</v>
      </c>
      <c r="B101" s="6">
        <v>3343</v>
      </c>
      <c r="C101" s="171">
        <v>0</v>
      </c>
      <c r="D101" s="171">
        <v>0</v>
      </c>
      <c r="E101" s="171">
        <v>0</v>
      </c>
      <c r="F101" s="171">
        <v>0</v>
      </c>
      <c r="G101" s="177">
        <v>0</v>
      </c>
      <c r="H101" s="197">
        <v>0</v>
      </c>
    </row>
    <row r="102" spans="1:8" ht="18" customHeight="1">
      <c r="A102" s="8" t="s">
        <v>432</v>
      </c>
      <c r="B102" s="6">
        <v>3350</v>
      </c>
      <c r="C102" s="171">
        <v>0</v>
      </c>
      <c r="D102" s="171">
        <v>0</v>
      </c>
      <c r="E102" s="171">
        <v>0</v>
      </c>
      <c r="F102" s="171">
        <v>0</v>
      </c>
      <c r="G102" s="177">
        <v>0</v>
      </c>
      <c r="H102" s="197">
        <v>0</v>
      </c>
    </row>
    <row r="103" spans="1:8" ht="21.75" customHeight="1">
      <c r="A103" s="8" t="s">
        <v>433</v>
      </c>
      <c r="B103" s="6">
        <v>3360</v>
      </c>
      <c r="C103" s="171">
        <v>0</v>
      </c>
      <c r="D103" s="171">
        <v>0</v>
      </c>
      <c r="E103" s="171">
        <v>0</v>
      </c>
      <c r="F103" s="171">
        <v>0</v>
      </c>
      <c r="G103" s="177">
        <v>0</v>
      </c>
      <c r="H103" s="197">
        <v>0</v>
      </c>
    </row>
    <row r="104" spans="1:8" ht="23.25" customHeight="1">
      <c r="A104" s="8" t="s">
        <v>434</v>
      </c>
      <c r="B104" s="6">
        <v>3370</v>
      </c>
      <c r="C104" s="171">
        <v>0</v>
      </c>
      <c r="D104" s="171">
        <v>0</v>
      </c>
      <c r="E104" s="171">
        <v>0</v>
      </c>
      <c r="F104" s="171">
        <v>0</v>
      </c>
      <c r="G104" s="177">
        <v>0</v>
      </c>
      <c r="H104" s="197">
        <v>0</v>
      </c>
    </row>
    <row r="105" spans="1:8" ht="18" customHeight="1">
      <c r="A105" s="8" t="s">
        <v>404</v>
      </c>
      <c r="B105" s="9">
        <v>3380</v>
      </c>
      <c r="C105" s="171">
        <v>0</v>
      </c>
      <c r="D105" s="171">
        <v>0</v>
      </c>
      <c r="E105" s="171">
        <v>0</v>
      </c>
      <c r="F105" s="171">
        <v>0</v>
      </c>
      <c r="G105" s="177">
        <v>0</v>
      </c>
      <c r="H105" s="197">
        <v>0</v>
      </c>
    </row>
    <row r="106" spans="1:8" ht="20.100000000000001" customHeight="1">
      <c r="A106" s="8" t="s">
        <v>478</v>
      </c>
      <c r="B106" s="9" t="s">
        <v>478</v>
      </c>
      <c r="C106" s="171">
        <v>0</v>
      </c>
      <c r="D106" s="171">
        <v>0</v>
      </c>
      <c r="E106" s="171">
        <v>0</v>
      </c>
      <c r="F106" s="171">
        <v>0</v>
      </c>
      <c r="G106" s="177">
        <v>0</v>
      </c>
      <c r="H106" s="197">
        <v>0</v>
      </c>
    </row>
    <row r="107" spans="1:8" ht="20.100000000000001" customHeight="1">
      <c r="A107" s="8" t="s">
        <v>478</v>
      </c>
      <c r="B107" s="9" t="s">
        <v>478</v>
      </c>
      <c r="C107" s="171">
        <v>0</v>
      </c>
      <c r="D107" s="171">
        <v>0</v>
      </c>
      <c r="E107" s="171">
        <v>0</v>
      </c>
      <c r="F107" s="171">
        <v>0</v>
      </c>
      <c r="G107" s="177">
        <v>0</v>
      </c>
      <c r="H107" s="197">
        <v>0</v>
      </c>
    </row>
    <row r="108" spans="1:8" ht="20.100000000000001" customHeight="1">
      <c r="A108" s="10" t="s">
        <v>122</v>
      </c>
      <c r="B108" s="11">
        <v>3395</v>
      </c>
      <c r="C108" s="175">
        <v>0</v>
      </c>
      <c r="D108" s="175">
        <v>0</v>
      </c>
      <c r="E108" s="175">
        <v>0</v>
      </c>
      <c r="F108" s="175">
        <v>0</v>
      </c>
      <c r="G108" s="176">
        <v>0</v>
      </c>
      <c r="H108" s="196">
        <v>0</v>
      </c>
    </row>
    <row r="109" spans="1:8" ht="20.100000000000001" customHeight="1">
      <c r="A109" s="142" t="s">
        <v>414</v>
      </c>
      <c r="B109" s="11">
        <v>3400</v>
      </c>
      <c r="C109" s="175">
        <v>-4</v>
      </c>
      <c r="D109" s="175">
        <v>154</v>
      </c>
      <c r="E109" s="175">
        <v>185.5</v>
      </c>
      <c r="F109" s="175">
        <v>154</v>
      </c>
      <c r="G109" s="176">
        <v>-31.5</v>
      </c>
      <c r="H109" s="196">
        <v>83</v>
      </c>
    </row>
    <row r="110" spans="1:8" ht="20.100000000000001" customHeight="1">
      <c r="A110" s="8" t="s">
        <v>273</v>
      </c>
      <c r="B110" s="9">
        <v>3405</v>
      </c>
      <c r="C110" s="177">
        <v>7</v>
      </c>
      <c r="D110" s="177">
        <v>7</v>
      </c>
      <c r="E110" s="177">
        <v>7</v>
      </c>
      <c r="F110" s="177">
        <v>7</v>
      </c>
      <c r="G110" s="177">
        <v>0</v>
      </c>
      <c r="H110" s="197">
        <v>100</v>
      </c>
    </row>
    <row r="111" spans="1:8" ht="20.100000000000001" customHeight="1">
      <c r="A111" s="90" t="s">
        <v>124</v>
      </c>
      <c r="B111" s="9">
        <v>3410</v>
      </c>
      <c r="C111" s="177">
        <v>4</v>
      </c>
      <c r="D111" s="177">
        <v>0</v>
      </c>
      <c r="E111" s="177">
        <v>0</v>
      </c>
      <c r="F111" s="177">
        <v>0</v>
      </c>
      <c r="G111" s="177">
        <v>0</v>
      </c>
      <c r="H111" s="197">
        <v>0</v>
      </c>
    </row>
    <row r="112" spans="1:8" ht="20.100000000000001" customHeight="1">
      <c r="A112" s="8" t="s">
        <v>274</v>
      </c>
      <c r="B112" s="9">
        <v>3415</v>
      </c>
      <c r="C112" s="187">
        <v>7</v>
      </c>
      <c r="D112" s="187">
        <v>161</v>
      </c>
      <c r="E112" s="187">
        <v>192.5</v>
      </c>
      <c r="F112" s="187">
        <v>161</v>
      </c>
      <c r="G112" s="177">
        <v>-31.5</v>
      </c>
      <c r="H112" s="197">
        <v>83.6</v>
      </c>
    </row>
    <row r="113" spans="1:8" ht="20.100000000000001" customHeight="1">
      <c r="A113" s="27"/>
      <c r="B113" s="1"/>
      <c r="C113" s="138"/>
      <c r="D113" s="138"/>
      <c r="E113" s="138"/>
      <c r="F113" s="138"/>
      <c r="G113" s="138"/>
      <c r="H113" s="145"/>
    </row>
    <row r="114" spans="1:8" ht="18.75" customHeight="1">
      <c r="B114" s="32"/>
      <c r="C114" s="32"/>
      <c r="D114" s="32"/>
      <c r="E114" s="32"/>
      <c r="F114" s="32"/>
      <c r="G114" s="32"/>
      <c r="H114" s="32"/>
    </row>
    <row r="115" spans="1:8" ht="27.75" customHeight="1">
      <c r="A115" s="45" t="s">
        <v>476</v>
      </c>
      <c r="B115" s="1"/>
      <c r="C115" s="225"/>
      <c r="D115" s="225"/>
      <c r="E115" s="83"/>
      <c r="F115" s="224" t="s">
        <v>475</v>
      </c>
      <c r="G115" s="224"/>
      <c r="H115" s="224"/>
    </row>
    <row r="116" spans="1:8" ht="18.75" customHeight="1">
      <c r="A116" s="213" t="s">
        <v>67</v>
      </c>
      <c r="B116" s="3"/>
      <c r="C116" s="223" t="s">
        <v>68</v>
      </c>
      <c r="D116" s="223"/>
      <c r="E116" s="3"/>
      <c r="F116" s="223" t="s">
        <v>210</v>
      </c>
      <c r="G116" s="223"/>
      <c r="H116" s="223"/>
    </row>
  </sheetData>
  <mergeCells count="10">
    <mergeCell ref="C116:D116"/>
    <mergeCell ref="F116:H116"/>
    <mergeCell ref="C115:D115"/>
    <mergeCell ref="F115:H115"/>
    <mergeCell ref="A1:H1"/>
    <mergeCell ref="A3:A4"/>
    <mergeCell ref="B3:B4"/>
    <mergeCell ref="C3:D3"/>
    <mergeCell ref="E3:H3"/>
    <mergeCell ref="D59:H59"/>
  </mergeCells>
  <phoneticPr fontId="3" type="noConversion"/>
  <pageMargins left="1.1811023622047245" right="0.39370078740157483" top="0.78740157480314965" bottom="0.78740157480314965" header="0.19685039370078741" footer="0.23622047244094491"/>
  <pageSetup paperSize="9" scale="55" orientation="landscape" r:id="rId1"/>
  <headerFooter alignWithMargins="0">
    <oddHeader xml:space="preserve">&amp;C
&amp;"Times New Roman,обычный"&amp;14 9&amp;R&amp;"Times New Roman,обычный"&amp;14Продовження додатка 3
Таблиця 3
</oddHeader>
  </headerFooter>
  <rowBreaks count="2" manualBreakCount="2">
    <brk id="42" max="7" man="1"/>
    <brk id="101" max="7" man="1"/>
  </rowBreaks>
  <ignoredErrors>
    <ignoredError sqref="H7:H8 G57:H57 G38:H38 G76:H78 G48:H49 H18 G40:H41 G66:H67 G59:H6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183"/>
  <sheetViews>
    <sheetView view="pageBreakPreview" zoomScale="55" zoomScaleNormal="75" zoomScaleSheetLayoutView="55" workbookViewId="0">
      <selection activeCell="F16" sqref="F16:H16"/>
    </sheetView>
  </sheetViews>
  <sheetFormatPr defaultRowHeight="18.75"/>
  <cols>
    <col min="1" max="1" width="82.28515625" style="3" customWidth="1"/>
    <col min="2" max="2" width="9.85546875" style="24" customWidth="1"/>
    <col min="3" max="7" width="25.7109375" style="24" customWidth="1"/>
    <col min="8" max="8" width="21.140625" style="24" customWidth="1"/>
    <col min="9" max="9" width="9.5703125" style="3" customWidth="1"/>
    <col min="10" max="10" width="9.85546875" style="3" customWidth="1"/>
    <col min="11" max="16384" width="9.140625" style="3"/>
  </cols>
  <sheetData>
    <row r="1" spans="1:15">
      <c r="A1" s="231" t="s">
        <v>147</v>
      </c>
      <c r="B1" s="231"/>
      <c r="C1" s="231"/>
      <c r="D1" s="231"/>
      <c r="E1" s="231"/>
      <c r="F1" s="231"/>
      <c r="G1" s="231"/>
      <c r="H1" s="231"/>
    </row>
    <row r="2" spans="1:15">
      <c r="A2" s="258"/>
      <c r="B2" s="258"/>
      <c r="C2" s="258"/>
      <c r="D2" s="258"/>
      <c r="E2" s="258"/>
      <c r="F2" s="258"/>
      <c r="G2" s="258"/>
      <c r="H2" s="258"/>
    </row>
    <row r="3" spans="1:15" ht="43.5" customHeight="1">
      <c r="A3" s="256" t="s">
        <v>191</v>
      </c>
      <c r="B3" s="232" t="s">
        <v>18</v>
      </c>
      <c r="C3" s="232" t="s">
        <v>158</v>
      </c>
      <c r="D3" s="232"/>
      <c r="E3" s="230" t="s">
        <v>457</v>
      </c>
      <c r="F3" s="230"/>
      <c r="G3" s="230"/>
      <c r="H3" s="230"/>
    </row>
    <row r="4" spans="1:15" ht="56.25" customHeight="1">
      <c r="A4" s="257"/>
      <c r="B4" s="232"/>
      <c r="C4" s="7" t="s">
        <v>178</v>
      </c>
      <c r="D4" s="7" t="s">
        <v>179</v>
      </c>
      <c r="E4" s="7" t="s">
        <v>180</v>
      </c>
      <c r="F4" s="7" t="s">
        <v>168</v>
      </c>
      <c r="G4" s="73" t="s">
        <v>186</v>
      </c>
      <c r="H4" s="73" t="s">
        <v>187</v>
      </c>
    </row>
    <row r="5" spans="1:15" ht="15.75" customHeight="1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</row>
    <row r="6" spans="1:15" s="5" customFormat="1" ht="37.5">
      <c r="A6" s="10" t="s">
        <v>71</v>
      </c>
      <c r="B6" s="149">
        <v>4000</v>
      </c>
      <c r="C6" s="175">
        <v>58</v>
      </c>
      <c r="D6" s="175">
        <v>1580</v>
      </c>
      <c r="E6" s="175">
        <v>700</v>
      </c>
      <c r="F6" s="175">
        <v>1580</v>
      </c>
      <c r="G6" s="176">
        <v>880</v>
      </c>
      <c r="H6" s="196">
        <v>225.7</v>
      </c>
    </row>
    <row r="7" spans="1:15" ht="20.100000000000001" customHeight="1">
      <c r="A7" s="8" t="s">
        <v>1</v>
      </c>
      <c r="B7" s="67" t="s">
        <v>152</v>
      </c>
      <c r="C7" s="177">
        <v>0</v>
      </c>
      <c r="D7" s="177">
        <v>0</v>
      </c>
      <c r="E7" s="177">
        <v>0</v>
      </c>
      <c r="F7" s="177">
        <v>0</v>
      </c>
      <c r="G7" s="177">
        <v>0</v>
      </c>
      <c r="H7" s="197">
        <v>0</v>
      </c>
    </row>
    <row r="8" spans="1:15" ht="20.100000000000001" customHeight="1">
      <c r="A8" s="8" t="s">
        <v>2</v>
      </c>
      <c r="B8" s="66">
        <v>4020</v>
      </c>
      <c r="C8" s="177">
        <v>44</v>
      </c>
      <c r="D8" s="177">
        <v>1578</v>
      </c>
      <c r="E8" s="177">
        <v>700</v>
      </c>
      <c r="F8" s="177">
        <v>1578</v>
      </c>
      <c r="G8" s="177">
        <v>878</v>
      </c>
      <c r="H8" s="197">
        <v>225.4</v>
      </c>
      <c r="O8" s="21"/>
    </row>
    <row r="9" spans="1:15" ht="19.5" customHeight="1">
      <c r="A9" s="8" t="s">
        <v>30</v>
      </c>
      <c r="B9" s="67">
        <v>4030</v>
      </c>
      <c r="C9" s="177">
        <v>14</v>
      </c>
      <c r="D9" s="177">
        <v>2</v>
      </c>
      <c r="E9" s="177">
        <v>0</v>
      </c>
      <c r="F9" s="177">
        <v>2</v>
      </c>
      <c r="G9" s="177">
        <v>2</v>
      </c>
      <c r="H9" s="197">
        <v>0</v>
      </c>
      <c r="N9" s="21"/>
    </row>
    <row r="10" spans="1:15" ht="20.100000000000001" customHeight="1">
      <c r="A10" s="8" t="s">
        <v>3</v>
      </c>
      <c r="B10" s="66">
        <v>4040</v>
      </c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97">
        <v>0</v>
      </c>
    </row>
    <row r="11" spans="1:15" ht="37.5">
      <c r="A11" s="8" t="s">
        <v>60</v>
      </c>
      <c r="B11" s="67">
        <v>4050</v>
      </c>
      <c r="C11" s="177">
        <v>0</v>
      </c>
      <c r="D11" s="177">
        <v>0</v>
      </c>
      <c r="E11" s="177">
        <v>0</v>
      </c>
      <c r="F11" s="177">
        <v>0</v>
      </c>
      <c r="G11" s="177">
        <v>0</v>
      </c>
      <c r="H11" s="197">
        <v>0</v>
      </c>
    </row>
    <row r="12" spans="1:15">
      <c r="A12" s="8" t="s">
        <v>243</v>
      </c>
      <c r="B12" s="67">
        <v>4060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97">
        <v>0</v>
      </c>
    </row>
    <row r="13" spans="1:15">
      <c r="B13" s="3"/>
      <c r="C13" s="3"/>
      <c r="D13" s="3"/>
      <c r="E13" s="3"/>
      <c r="F13" s="3"/>
      <c r="G13" s="3"/>
      <c r="H13" s="3"/>
    </row>
    <row r="14" spans="1:15">
      <c r="B14" s="3"/>
      <c r="C14" s="3"/>
      <c r="D14" s="3"/>
      <c r="E14" s="3"/>
      <c r="F14" s="3"/>
      <c r="G14" s="3"/>
      <c r="H14" s="3"/>
    </row>
    <row r="15" spans="1:15" s="2" customFormat="1" ht="19.5" customHeight="1">
      <c r="A15" s="4"/>
      <c r="I15" s="3"/>
    </row>
    <row r="16" spans="1:15" ht="27.75" customHeight="1">
      <c r="A16" s="45" t="s">
        <v>476</v>
      </c>
      <c r="B16" s="1"/>
      <c r="C16" s="225"/>
      <c r="D16" s="225"/>
      <c r="E16" s="83"/>
      <c r="F16" s="224" t="s">
        <v>475</v>
      </c>
      <c r="G16" s="224"/>
      <c r="H16" s="224"/>
    </row>
    <row r="17" spans="1:8" s="2" customFormat="1">
      <c r="A17" s="213" t="s">
        <v>67</v>
      </c>
      <c r="B17" s="3"/>
      <c r="C17" s="223" t="s">
        <v>68</v>
      </c>
      <c r="D17" s="223"/>
      <c r="E17" s="3"/>
      <c r="F17" s="223" t="s">
        <v>210</v>
      </c>
      <c r="G17" s="223"/>
      <c r="H17" s="223"/>
    </row>
    <row r="18" spans="1:8">
      <c r="A18" s="52"/>
    </row>
    <row r="19" spans="1:8">
      <c r="A19" s="52"/>
    </row>
    <row r="20" spans="1:8">
      <c r="A20" s="52"/>
    </row>
    <row r="21" spans="1:8">
      <c r="A21" s="52"/>
    </row>
    <row r="22" spans="1:8">
      <c r="A22" s="52"/>
    </row>
    <row r="23" spans="1:8">
      <c r="A23" s="52"/>
    </row>
    <row r="24" spans="1:8">
      <c r="A24" s="52"/>
    </row>
    <row r="25" spans="1:8">
      <c r="A25" s="52"/>
    </row>
    <row r="26" spans="1:8">
      <c r="A26" s="52"/>
    </row>
    <row r="27" spans="1:8">
      <c r="A27" s="52"/>
    </row>
    <row r="28" spans="1:8">
      <c r="A28" s="52"/>
    </row>
    <row r="29" spans="1:8">
      <c r="A29" s="52"/>
    </row>
    <row r="30" spans="1:8">
      <c r="A30" s="52"/>
    </row>
    <row r="31" spans="1:8">
      <c r="A31" s="52"/>
    </row>
    <row r="32" spans="1:8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2"/>
    </row>
    <row r="62" spans="1:1">
      <c r="A62" s="52"/>
    </row>
    <row r="63" spans="1:1">
      <c r="A63" s="52"/>
    </row>
    <row r="64" spans="1:1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</sheetData>
  <mergeCells count="10">
    <mergeCell ref="A3:A4"/>
    <mergeCell ref="A1:H1"/>
    <mergeCell ref="B3:B4"/>
    <mergeCell ref="A2:H2"/>
    <mergeCell ref="C17:D17"/>
    <mergeCell ref="F17:H17"/>
    <mergeCell ref="C3:D3"/>
    <mergeCell ref="E3:H3"/>
    <mergeCell ref="C16:D16"/>
    <mergeCell ref="F16:H16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54" firstPageNumber="9" orientation="landscape" useFirstPageNumber="1" r:id="rId1"/>
  <headerFooter alignWithMargins="0">
    <oddHeader xml:space="preserve">&amp;C
&amp;"Times New Roman,обычный"&amp;14 11&amp;R&amp;"Times New Roman,обычный"&amp;14Продовження додатка 3
Таблиця 4  
</oddHeader>
  </headerFooter>
  <ignoredErrors>
    <ignoredError sqref="B7" numberStoredAsText="1"/>
    <ignoredError sqref="H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28"/>
  <sheetViews>
    <sheetView view="pageBreakPreview" zoomScale="70" zoomScaleNormal="75" zoomScaleSheetLayoutView="70" workbookViewId="0">
      <pane xSplit="1" ySplit="5" topLeftCell="B17" activePane="bottomRight" state="frozen"/>
      <selection pane="topRight" activeCell="B1" sqref="B1"/>
      <selection pane="bottomLeft" activeCell="A6" sqref="A6"/>
      <selection pane="bottomRight" activeCell="F27" sqref="F27:H27"/>
    </sheetView>
  </sheetViews>
  <sheetFormatPr defaultRowHeight="12.75"/>
  <cols>
    <col min="1" max="1" width="95" style="31" customWidth="1"/>
    <col min="2" max="2" width="19.42578125" style="31" customWidth="1"/>
    <col min="3" max="7" width="26" style="31" customWidth="1"/>
    <col min="8" max="8" width="81.5703125" style="31" customWidth="1"/>
    <col min="9" max="9" width="9.5703125" style="31" customWidth="1"/>
    <col min="10" max="10" width="9.140625" style="31"/>
    <col min="11" max="11" width="27.140625" style="31" customWidth="1"/>
    <col min="12" max="16384" width="9.140625" style="31"/>
  </cols>
  <sheetData>
    <row r="1" spans="1:8" ht="19.5" customHeight="1">
      <c r="A1" s="261" t="s">
        <v>148</v>
      </c>
      <c r="B1" s="261"/>
      <c r="C1" s="261"/>
      <c r="D1" s="261"/>
      <c r="E1" s="261"/>
      <c r="F1" s="261"/>
      <c r="G1" s="261"/>
      <c r="H1" s="261"/>
    </row>
    <row r="2" spans="1:8" ht="16.5" customHeight="1"/>
    <row r="3" spans="1:8" ht="49.5" customHeight="1">
      <c r="A3" s="259" t="s">
        <v>191</v>
      </c>
      <c r="B3" s="259" t="s">
        <v>0</v>
      </c>
      <c r="C3" s="259" t="s">
        <v>84</v>
      </c>
      <c r="D3" s="232" t="s">
        <v>158</v>
      </c>
      <c r="E3" s="232"/>
      <c r="F3" s="232" t="s">
        <v>457</v>
      </c>
      <c r="G3" s="232"/>
      <c r="H3" s="259" t="s">
        <v>208</v>
      </c>
    </row>
    <row r="4" spans="1:8" ht="63" customHeight="1">
      <c r="A4" s="260"/>
      <c r="B4" s="260"/>
      <c r="C4" s="260"/>
      <c r="D4" s="7" t="s">
        <v>178</v>
      </c>
      <c r="E4" s="7" t="s">
        <v>179</v>
      </c>
      <c r="F4" s="7" t="s">
        <v>178</v>
      </c>
      <c r="G4" s="7" t="s">
        <v>179</v>
      </c>
      <c r="H4" s="260"/>
    </row>
    <row r="5" spans="1:8" s="64" customFormat="1" ht="18.7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pans="1:8" s="64" customFormat="1" ht="24.95" customHeight="1">
      <c r="A6" s="63" t="s">
        <v>132</v>
      </c>
      <c r="B6" s="63"/>
      <c r="C6" s="43"/>
      <c r="D6" s="43"/>
      <c r="E6" s="43"/>
      <c r="F6" s="43"/>
      <c r="G6" s="43"/>
      <c r="H6" s="43"/>
    </row>
    <row r="7" spans="1:8" ht="56.25">
      <c r="A7" s="8" t="s">
        <v>384</v>
      </c>
      <c r="B7" s="7">
        <v>5000</v>
      </c>
      <c r="C7" s="108" t="s">
        <v>215</v>
      </c>
      <c r="D7" s="206">
        <v>45.8</v>
      </c>
      <c r="E7" s="206">
        <v>44.8</v>
      </c>
      <c r="F7" s="206">
        <v>45.8</v>
      </c>
      <c r="G7" s="206">
        <v>44.8</v>
      </c>
      <c r="H7" s="97"/>
    </row>
    <row r="8" spans="1:8" ht="56.25">
      <c r="A8" s="8" t="s">
        <v>385</v>
      </c>
      <c r="B8" s="7">
        <v>5010</v>
      </c>
      <c r="C8" s="108" t="s">
        <v>215</v>
      </c>
      <c r="D8" s="206">
        <v>3.4</v>
      </c>
      <c r="E8" s="206">
        <v>2.9</v>
      </c>
      <c r="F8" s="206">
        <v>3.4</v>
      </c>
      <c r="G8" s="206">
        <v>2.9</v>
      </c>
      <c r="H8" s="97"/>
    </row>
    <row r="9" spans="1:8" ht="42.75" customHeight="1">
      <c r="A9" s="30" t="s">
        <v>386</v>
      </c>
      <c r="B9" s="7">
        <v>5020</v>
      </c>
      <c r="C9" s="108" t="s">
        <v>215</v>
      </c>
      <c r="D9" s="206">
        <v>2.2999999999999998</v>
      </c>
      <c r="E9" s="206">
        <v>1.8</v>
      </c>
      <c r="F9" s="206">
        <v>2.2999999999999998</v>
      </c>
      <c r="G9" s="206">
        <v>1.8</v>
      </c>
      <c r="H9" s="97" t="s">
        <v>216</v>
      </c>
    </row>
    <row r="10" spans="1:8" ht="42.75" customHeight="1">
      <c r="A10" s="30" t="s">
        <v>387</v>
      </c>
      <c r="B10" s="7">
        <v>5030</v>
      </c>
      <c r="C10" s="108" t="s">
        <v>215</v>
      </c>
      <c r="D10" s="206">
        <v>5.6</v>
      </c>
      <c r="E10" s="206">
        <v>5.0999999999999996</v>
      </c>
      <c r="F10" s="206">
        <v>5.6</v>
      </c>
      <c r="G10" s="206">
        <v>5.0999999999999996</v>
      </c>
      <c r="H10" s="97"/>
    </row>
    <row r="11" spans="1:8" ht="56.25">
      <c r="A11" s="30" t="s">
        <v>388</v>
      </c>
      <c r="B11" s="7">
        <v>5040</v>
      </c>
      <c r="C11" s="108" t="s">
        <v>215</v>
      </c>
      <c r="D11" s="206">
        <v>1</v>
      </c>
      <c r="E11" s="206">
        <v>0.7</v>
      </c>
      <c r="F11" s="206">
        <v>1</v>
      </c>
      <c r="G11" s="206">
        <v>0.7</v>
      </c>
      <c r="H11" s="97" t="s">
        <v>217</v>
      </c>
    </row>
    <row r="12" spans="1:8" ht="24.95" customHeight="1">
      <c r="A12" s="63" t="s">
        <v>134</v>
      </c>
      <c r="B12" s="7"/>
      <c r="C12" s="109"/>
      <c r="D12" s="207"/>
      <c r="E12" s="207"/>
      <c r="F12" s="207"/>
      <c r="G12" s="207"/>
      <c r="H12" s="97"/>
    </row>
    <row r="13" spans="1:8" ht="56.25">
      <c r="A13" s="97" t="s">
        <v>352</v>
      </c>
      <c r="B13" s="7">
        <v>5100</v>
      </c>
      <c r="C13" s="108"/>
      <c r="D13" s="206">
        <v>7.5</v>
      </c>
      <c r="E13" s="206">
        <v>8.4</v>
      </c>
      <c r="F13" s="206">
        <v>7.5</v>
      </c>
      <c r="G13" s="206">
        <v>8.4</v>
      </c>
      <c r="H13" s="97"/>
    </row>
    <row r="14" spans="1:8" s="64" customFormat="1" ht="56.25">
      <c r="A14" s="97" t="s">
        <v>372</v>
      </c>
      <c r="B14" s="7">
        <v>5110</v>
      </c>
      <c r="C14" s="108" t="s">
        <v>129</v>
      </c>
      <c r="D14" s="206">
        <v>0.7</v>
      </c>
      <c r="E14" s="206">
        <v>0.5</v>
      </c>
      <c r="F14" s="206">
        <v>0.7</v>
      </c>
      <c r="G14" s="206">
        <v>0.5</v>
      </c>
      <c r="H14" s="97" t="s">
        <v>218</v>
      </c>
    </row>
    <row r="15" spans="1:8" s="64" customFormat="1" ht="56.25">
      <c r="A15" s="97" t="s">
        <v>373</v>
      </c>
      <c r="B15" s="7">
        <v>5120</v>
      </c>
      <c r="C15" s="108" t="s">
        <v>129</v>
      </c>
      <c r="D15" s="206">
        <v>1.2</v>
      </c>
      <c r="E15" s="206">
        <v>1</v>
      </c>
      <c r="F15" s="206">
        <v>1.2</v>
      </c>
      <c r="G15" s="206">
        <v>1</v>
      </c>
      <c r="H15" s="97" t="s">
        <v>220</v>
      </c>
    </row>
    <row r="16" spans="1:8" ht="24.95" customHeight="1">
      <c r="A16" s="63" t="s">
        <v>133</v>
      </c>
      <c r="B16" s="7"/>
      <c r="C16" s="108"/>
      <c r="D16" s="207"/>
      <c r="E16" s="207"/>
      <c r="F16" s="207"/>
      <c r="G16" s="207"/>
      <c r="H16" s="97"/>
    </row>
    <row r="17" spans="1:11" ht="42.75" customHeight="1">
      <c r="A17" s="97" t="s">
        <v>374</v>
      </c>
      <c r="B17" s="7">
        <v>5200</v>
      </c>
      <c r="C17" s="108"/>
      <c r="D17" s="206">
        <v>0.1</v>
      </c>
      <c r="E17" s="206">
        <v>2.5</v>
      </c>
      <c r="F17" s="206">
        <v>0.1</v>
      </c>
      <c r="G17" s="206">
        <v>2.5</v>
      </c>
      <c r="H17" s="97"/>
    </row>
    <row r="18" spans="1:11" ht="75">
      <c r="A18" s="97" t="s">
        <v>375</v>
      </c>
      <c r="B18" s="7">
        <v>5210</v>
      </c>
      <c r="C18" s="108"/>
      <c r="D18" s="206">
        <v>0</v>
      </c>
      <c r="E18" s="206">
        <v>0.1</v>
      </c>
      <c r="F18" s="206">
        <v>0</v>
      </c>
      <c r="G18" s="206">
        <v>0.1</v>
      </c>
      <c r="H18" s="97"/>
    </row>
    <row r="19" spans="1:11" ht="37.5">
      <c r="A19" s="97" t="s">
        <v>376</v>
      </c>
      <c r="B19" s="7">
        <v>5220</v>
      </c>
      <c r="C19" s="108" t="s">
        <v>307</v>
      </c>
      <c r="D19" s="206">
        <v>0.8</v>
      </c>
      <c r="E19" s="206">
        <v>0.7</v>
      </c>
      <c r="F19" s="206">
        <v>0.8</v>
      </c>
      <c r="G19" s="206">
        <v>0.7</v>
      </c>
      <c r="H19" s="97" t="s">
        <v>219</v>
      </c>
    </row>
    <row r="20" spans="1:11" ht="24.95" customHeight="1">
      <c r="A20" s="63" t="s">
        <v>211</v>
      </c>
      <c r="B20" s="7"/>
      <c r="C20" s="108"/>
      <c r="D20" s="207"/>
      <c r="E20" s="207"/>
      <c r="F20" s="207"/>
      <c r="G20" s="207"/>
      <c r="H20" s="97"/>
    </row>
    <row r="21" spans="1:11" ht="75">
      <c r="A21" s="30" t="s">
        <v>441</v>
      </c>
      <c r="B21" s="7">
        <v>5300</v>
      </c>
      <c r="C21" s="108"/>
      <c r="D21" s="207">
        <v>0</v>
      </c>
      <c r="E21" s="207">
        <v>0</v>
      </c>
      <c r="F21" s="207">
        <v>0</v>
      </c>
      <c r="G21" s="207">
        <v>0</v>
      </c>
      <c r="H21" s="99"/>
    </row>
    <row r="26" spans="1:11" ht="20.25">
      <c r="K26" s="98"/>
    </row>
    <row r="27" spans="1:11" s="3" customFormat="1" ht="27.75" customHeight="1">
      <c r="A27" s="45" t="s">
        <v>476</v>
      </c>
      <c r="B27" s="1"/>
      <c r="C27" s="225"/>
      <c r="D27" s="225"/>
      <c r="E27" s="83"/>
      <c r="F27" s="224" t="s">
        <v>475</v>
      </c>
      <c r="G27" s="224"/>
      <c r="H27" s="224"/>
    </row>
    <row r="28" spans="1:11" s="2" customFormat="1" ht="18.75">
      <c r="A28" s="213" t="s">
        <v>67</v>
      </c>
      <c r="B28" s="3"/>
      <c r="C28" s="223" t="s">
        <v>68</v>
      </c>
      <c r="D28" s="223"/>
      <c r="E28" s="3"/>
      <c r="F28" s="223" t="s">
        <v>85</v>
      </c>
      <c r="G28" s="223"/>
      <c r="H28" s="223"/>
    </row>
  </sheetData>
  <mergeCells count="11">
    <mergeCell ref="F3:G3"/>
    <mergeCell ref="H3:H4"/>
    <mergeCell ref="C27:D27"/>
    <mergeCell ref="F27:H27"/>
    <mergeCell ref="C28:D28"/>
    <mergeCell ref="F28:H28"/>
    <mergeCell ref="A1:H1"/>
    <mergeCell ref="A3:A4"/>
    <mergeCell ref="B3:B4"/>
    <mergeCell ref="C3:C4"/>
    <mergeCell ref="D3:E3"/>
  </mergeCells>
  <phoneticPr fontId="3" type="noConversion"/>
  <pageMargins left="0.78740157480314965" right="0.39370078740157483" top="0.78740157480314965" bottom="0.78740157480314965" header="0.51181102362204722" footer="0.31496062992125984"/>
  <pageSetup paperSize="9" scale="42" orientation="landscape" r:id="rId1"/>
  <headerFooter alignWithMargins="0">
    <oddHeader>&amp;C&amp;"Times New Roman,обычный"&amp;14
&amp;18 &amp;14 12&amp;R
&amp;"Times New Roman,обычный"&amp;14Продовження додатка 3
Таблиця  5</oddHeader>
  </headerFooter>
  <ignoredErrors>
    <ignoredError sqref="D19 D15 D18 D17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101"/>
  <sheetViews>
    <sheetView view="pageBreakPreview" topLeftCell="A55" zoomScale="60" zoomScaleNormal="60" zoomScaleSheetLayoutView="65" workbookViewId="0">
      <selection activeCell="H64" sqref="H64:J68"/>
    </sheetView>
  </sheetViews>
  <sheetFormatPr defaultRowHeight="18.75"/>
  <cols>
    <col min="1" max="1" width="49.5703125" style="2" customWidth="1"/>
    <col min="2" max="2" width="13.5703125" style="20" customWidth="1"/>
    <col min="3" max="3" width="18.5703125" style="2" customWidth="1"/>
    <col min="4" max="4" width="16.140625" style="2" customWidth="1"/>
    <col min="5" max="5" width="15.42578125" style="2" customWidth="1"/>
    <col min="6" max="6" width="16.5703125" style="2" customWidth="1"/>
    <col min="7" max="7" width="15.28515625" style="2" customWidth="1"/>
    <col min="8" max="8" width="16.5703125" style="2" customWidth="1"/>
    <col min="9" max="9" width="16.140625" style="2" customWidth="1"/>
    <col min="10" max="10" width="16.42578125" style="2" customWidth="1"/>
    <col min="11" max="11" width="16.5703125" style="2" customWidth="1"/>
    <col min="12" max="12" width="16.85546875" style="2" customWidth="1"/>
    <col min="13" max="15" width="16.7109375" style="2" customWidth="1"/>
    <col min="16" max="16384" width="9.140625" style="2"/>
  </cols>
  <sheetData>
    <row r="1" spans="1:15">
      <c r="A1" s="262" t="s">
        <v>102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>
      <c r="A2" s="262" t="s">
        <v>588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>
      <c r="A3" s="224" t="s">
        <v>461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>
      <c r="A4" s="263" t="s">
        <v>113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</row>
    <row r="5" spans="1:15" ht="21" customHeight="1">
      <c r="A5" s="264" t="s">
        <v>450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15" ht="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265" t="s">
        <v>209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</row>
    <row r="8" spans="1:15">
      <c r="A8" s="265" t="s">
        <v>478</v>
      </c>
      <c r="B8" s="265" t="s">
        <v>478</v>
      </c>
      <c r="C8" s="265" t="s">
        <v>478</v>
      </c>
      <c r="D8" s="265" t="s">
        <v>478</v>
      </c>
      <c r="E8" s="265" t="s">
        <v>478</v>
      </c>
      <c r="F8" s="265" t="s">
        <v>478</v>
      </c>
      <c r="G8" s="265" t="s">
        <v>478</v>
      </c>
      <c r="H8" s="265" t="s">
        <v>478</v>
      </c>
      <c r="I8" s="265" t="s">
        <v>478</v>
      </c>
      <c r="J8" s="265" t="s">
        <v>478</v>
      </c>
      <c r="K8" s="265" t="s">
        <v>478</v>
      </c>
      <c r="L8" s="265" t="s">
        <v>478</v>
      </c>
      <c r="M8" s="265" t="s">
        <v>478</v>
      </c>
      <c r="N8" s="265" t="s">
        <v>478</v>
      </c>
      <c r="O8" s="265" t="s">
        <v>478</v>
      </c>
    </row>
    <row r="9" spans="1:15" s="3" customFormat="1" ht="18.75" customHeight="1">
      <c r="B9" s="2"/>
    </row>
    <row r="10" spans="1:15" s="3" customFormat="1" ht="53.25" customHeight="1">
      <c r="A10" s="232" t="s">
        <v>191</v>
      </c>
      <c r="B10" s="232"/>
      <c r="C10" s="297" t="s">
        <v>322</v>
      </c>
      <c r="D10" s="297"/>
      <c r="E10" s="296"/>
      <c r="F10" s="295" t="s">
        <v>323</v>
      </c>
      <c r="G10" s="297"/>
      <c r="H10" s="296"/>
      <c r="I10" s="232" t="s">
        <v>324</v>
      </c>
      <c r="J10" s="232"/>
      <c r="K10" s="232"/>
      <c r="L10" s="232" t="s">
        <v>445</v>
      </c>
      <c r="M10" s="232"/>
      <c r="N10" s="295" t="s">
        <v>446</v>
      </c>
      <c r="O10" s="296"/>
    </row>
    <row r="11" spans="1:15" s="3" customFormat="1" ht="17.25" customHeight="1">
      <c r="A11" s="232">
        <v>1</v>
      </c>
      <c r="B11" s="232"/>
      <c r="C11" s="297">
        <v>2</v>
      </c>
      <c r="D11" s="297"/>
      <c r="E11" s="296"/>
      <c r="F11" s="295">
        <v>3</v>
      </c>
      <c r="G11" s="297"/>
      <c r="H11" s="296"/>
      <c r="I11" s="232">
        <v>4</v>
      </c>
      <c r="J11" s="232"/>
      <c r="K11" s="232"/>
      <c r="L11" s="295">
        <v>5</v>
      </c>
      <c r="M11" s="296"/>
      <c r="N11" s="232">
        <v>6</v>
      </c>
      <c r="O11" s="232"/>
    </row>
    <row r="12" spans="1:15" s="3" customFormat="1" ht="74.25" customHeight="1">
      <c r="A12" s="245" t="s">
        <v>455</v>
      </c>
      <c r="B12" s="245"/>
      <c r="C12" s="292">
        <v>111</v>
      </c>
      <c r="D12" s="293"/>
      <c r="E12" s="294"/>
      <c r="F12" s="292">
        <v>118</v>
      </c>
      <c r="G12" s="293"/>
      <c r="H12" s="294"/>
      <c r="I12" s="292">
        <v>109</v>
      </c>
      <c r="J12" s="293"/>
      <c r="K12" s="294"/>
      <c r="L12" s="275">
        <v>-9</v>
      </c>
      <c r="M12" s="275"/>
      <c r="N12" s="273">
        <v>92.4</v>
      </c>
      <c r="O12" s="274"/>
    </row>
    <row r="13" spans="1:15" s="3" customFormat="1" ht="20.25" customHeight="1">
      <c r="A13" s="281" t="s">
        <v>406</v>
      </c>
      <c r="B13" s="243"/>
      <c r="C13" s="282">
        <v>0</v>
      </c>
      <c r="D13" s="283"/>
      <c r="E13" s="284"/>
      <c r="F13" s="282">
        <v>0</v>
      </c>
      <c r="G13" s="283"/>
      <c r="H13" s="284"/>
      <c r="I13" s="282">
        <v>0</v>
      </c>
      <c r="J13" s="283"/>
      <c r="K13" s="284"/>
      <c r="L13" s="276">
        <v>0</v>
      </c>
      <c r="M13" s="276"/>
      <c r="N13" s="271">
        <v>0</v>
      </c>
      <c r="O13" s="272"/>
    </row>
    <row r="14" spans="1:15" s="3" customFormat="1" ht="18.75" customHeight="1">
      <c r="A14" s="281" t="s">
        <v>415</v>
      </c>
      <c r="B14" s="243"/>
      <c r="C14" s="285">
        <v>0</v>
      </c>
      <c r="D14" s="286"/>
      <c r="E14" s="287"/>
      <c r="F14" s="285">
        <v>0</v>
      </c>
      <c r="G14" s="286"/>
      <c r="H14" s="287"/>
      <c r="I14" s="285">
        <v>0</v>
      </c>
      <c r="J14" s="286"/>
      <c r="K14" s="287"/>
      <c r="L14" s="276">
        <v>0</v>
      </c>
      <c r="M14" s="276"/>
      <c r="N14" s="271">
        <v>0</v>
      </c>
      <c r="O14" s="272"/>
    </row>
    <row r="15" spans="1:15" s="3" customFormat="1" ht="18.75" customHeight="1">
      <c r="A15" s="290" t="s">
        <v>424</v>
      </c>
      <c r="B15" s="290"/>
      <c r="C15" s="285">
        <v>1</v>
      </c>
      <c r="D15" s="286"/>
      <c r="E15" s="287"/>
      <c r="F15" s="285">
        <v>1</v>
      </c>
      <c r="G15" s="286"/>
      <c r="H15" s="287"/>
      <c r="I15" s="285">
        <v>1</v>
      </c>
      <c r="J15" s="286"/>
      <c r="K15" s="286"/>
      <c r="L15" s="276">
        <v>0</v>
      </c>
      <c r="M15" s="276"/>
      <c r="N15" s="271">
        <v>100</v>
      </c>
      <c r="O15" s="272"/>
    </row>
    <row r="16" spans="1:15" s="3" customFormat="1" ht="18.75" customHeight="1">
      <c r="A16" s="290" t="s">
        <v>194</v>
      </c>
      <c r="B16" s="290"/>
      <c r="C16" s="285">
        <v>33</v>
      </c>
      <c r="D16" s="286"/>
      <c r="E16" s="287"/>
      <c r="F16" s="285">
        <v>48</v>
      </c>
      <c r="G16" s="286"/>
      <c r="H16" s="287"/>
      <c r="I16" s="285">
        <v>50</v>
      </c>
      <c r="J16" s="286"/>
      <c r="K16" s="287"/>
      <c r="L16" s="276">
        <v>2</v>
      </c>
      <c r="M16" s="276"/>
      <c r="N16" s="271">
        <v>104.2</v>
      </c>
      <c r="O16" s="272"/>
    </row>
    <row r="17" spans="1:15" s="5" customFormat="1" ht="18.75" customHeight="1">
      <c r="A17" s="290" t="s">
        <v>195</v>
      </c>
      <c r="B17" s="290"/>
      <c r="C17" s="285">
        <v>77</v>
      </c>
      <c r="D17" s="286"/>
      <c r="E17" s="287"/>
      <c r="F17" s="285">
        <v>69</v>
      </c>
      <c r="G17" s="286"/>
      <c r="H17" s="287"/>
      <c r="I17" s="285">
        <v>58</v>
      </c>
      <c r="J17" s="286"/>
      <c r="K17" s="287"/>
      <c r="L17" s="276">
        <v>-11</v>
      </c>
      <c r="M17" s="276"/>
      <c r="N17" s="271">
        <v>84.1</v>
      </c>
      <c r="O17" s="272"/>
    </row>
    <row r="18" spans="1:15" s="3" customFormat="1" ht="37.5" customHeight="1">
      <c r="A18" s="291" t="s">
        <v>442</v>
      </c>
      <c r="B18" s="291"/>
      <c r="C18" s="268">
        <v>14649</v>
      </c>
      <c r="D18" s="269"/>
      <c r="E18" s="270"/>
      <c r="F18" s="268">
        <v>15685.1</v>
      </c>
      <c r="G18" s="269"/>
      <c r="H18" s="270"/>
      <c r="I18" s="268">
        <v>19785</v>
      </c>
      <c r="J18" s="269"/>
      <c r="K18" s="270"/>
      <c r="L18" s="275">
        <v>4099.8999999999996</v>
      </c>
      <c r="M18" s="275"/>
      <c r="N18" s="273">
        <v>126.14</v>
      </c>
      <c r="O18" s="274"/>
    </row>
    <row r="19" spans="1:15" s="3" customFormat="1" ht="21" customHeight="1">
      <c r="A19" s="281" t="s">
        <v>406</v>
      </c>
      <c r="B19" s="243"/>
      <c r="C19" s="311">
        <v>0</v>
      </c>
      <c r="D19" s="312"/>
      <c r="E19" s="313"/>
      <c r="F19" s="311">
        <v>0</v>
      </c>
      <c r="G19" s="312"/>
      <c r="H19" s="313"/>
      <c r="I19" s="311">
        <v>0</v>
      </c>
      <c r="J19" s="312"/>
      <c r="K19" s="313"/>
      <c r="L19" s="276">
        <v>0</v>
      </c>
      <c r="M19" s="276"/>
      <c r="N19" s="271">
        <v>0</v>
      </c>
      <c r="O19" s="272"/>
    </row>
    <row r="20" spans="1:15" s="3" customFormat="1" ht="21" customHeight="1">
      <c r="A20" s="281" t="s">
        <v>415</v>
      </c>
      <c r="B20" s="243"/>
      <c r="C20" s="311">
        <v>0</v>
      </c>
      <c r="D20" s="312"/>
      <c r="E20" s="313"/>
      <c r="F20" s="311">
        <v>0</v>
      </c>
      <c r="G20" s="312"/>
      <c r="H20" s="313"/>
      <c r="I20" s="311">
        <v>0</v>
      </c>
      <c r="J20" s="312"/>
      <c r="K20" s="313"/>
      <c r="L20" s="276">
        <v>0</v>
      </c>
      <c r="M20" s="276"/>
      <c r="N20" s="271">
        <v>0</v>
      </c>
      <c r="O20" s="272"/>
    </row>
    <row r="21" spans="1:15" s="3" customFormat="1" ht="18.75" customHeight="1">
      <c r="A21" s="310" t="s">
        <v>424</v>
      </c>
      <c r="B21" s="310"/>
      <c r="C21" s="266">
        <v>582.4</v>
      </c>
      <c r="D21" s="267"/>
      <c r="E21" s="277"/>
      <c r="F21" s="266">
        <v>462.5</v>
      </c>
      <c r="G21" s="267"/>
      <c r="H21" s="277"/>
      <c r="I21" s="266">
        <v>789</v>
      </c>
      <c r="J21" s="267"/>
      <c r="K21" s="267"/>
      <c r="L21" s="276">
        <v>326.5</v>
      </c>
      <c r="M21" s="276"/>
      <c r="N21" s="271">
        <v>170.59</v>
      </c>
      <c r="O21" s="272"/>
    </row>
    <row r="22" spans="1:15" s="3" customFormat="1" ht="18.75" customHeight="1">
      <c r="A22" s="290" t="s">
        <v>194</v>
      </c>
      <c r="B22" s="290"/>
      <c r="C22" s="266">
        <v>5420.5</v>
      </c>
      <c r="D22" s="267"/>
      <c r="E22" s="277"/>
      <c r="F22" s="266">
        <v>5779.2</v>
      </c>
      <c r="G22" s="267"/>
      <c r="H22" s="277"/>
      <c r="I22" s="266">
        <v>8093</v>
      </c>
      <c r="J22" s="267"/>
      <c r="K22" s="277"/>
      <c r="L22" s="276">
        <v>2313.8000000000002</v>
      </c>
      <c r="M22" s="276"/>
      <c r="N22" s="271">
        <v>140.04</v>
      </c>
      <c r="O22" s="272"/>
    </row>
    <row r="23" spans="1:15" s="3" customFormat="1" ht="18.75" customHeight="1">
      <c r="A23" s="290" t="s">
        <v>195</v>
      </c>
      <c r="B23" s="290"/>
      <c r="C23" s="266">
        <v>8646.1</v>
      </c>
      <c r="D23" s="267"/>
      <c r="E23" s="277"/>
      <c r="F23" s="266">
        <v>9443.4</v>
      </c>
      <c r="G23" s="267"/>
      <c r="H23" s="277"/>
      <c r="I23" s="266">
        <v>10903</v>
      </c>
      <c r="J23" s="267"/>
      <c r="K23" s="277"/>
      <c r="L23" s="276">
        <v>1459.6</v>
      </c>
      <c r="M23" s="276"/>
      <c r="N23" s="271">
        <v>115.46</v>
      </c>
      <c r="O23" s="272"/>
    </row>
    <row r="24" spans="1:15" s="3" customFormat="1" ht="36" customHeight="1">
      <c r="A24" s="245" t="s">
        <v>443</v>
      </c>
      <c r="B24" s="245"/>
      <c r="C24" s="268">
        <v>14649</v>
      </c>
      <c r="D24" s="269"/>
      <c r="E24" s="270"/>
      <c r="F24" s="268">
        <v>15705.1</v>
      </c>
      <c r="G24" s="269"/>
      <c r="H24" s="270"/>
      <c r="I24" s="268">
        <v>19785</v>
      </c>
      <c r="J24" s="269"/>
      <c r="K24" s="270"/>
      <c r="L24" s="275">
        <v>4079.9</v>
      </c>
      <c r="M24" s="275"/>
      <c r="N24" s="273">
        <v>125.98</v>
      </c>
      <c r="O24" s="274"/>
    </row>
    <row r="25" spans="1:15" s="3" customFormat="1" ht="18.75" customHeight="1">
      <c r="A25" s="281" t="s">
        <v>406</v>
      </c>
      <c r="B25" s="243"/>
      <c r="C25" s="266">
        <v>0</v>
      </c>
      <c r="D25" s="267"/>
      <c r="E25" s="277"/>
      <c r="F25" s="266">
        <v>0</v>
      </c>
      <c r="G25" s="267"/>
      <c r="H25" s="277"/>
      <c r="I25" s="266">
        <v>0</v>
      </c>
      <c r="J25" s="267"/>
      <c r="K25" s="277"/>
      <c r="L25" s="276">
        <v>0</v>
      </c>
      <c r="M25" s="276"/>
      <c r="N25" s="271">
        <v>0</v>
      </c>
      <c r="O25" s="272"/>
    </row>
    <row r="26" spans="1:15" s="3" customFormat="1" ht="18.75" customHeight="1">
      <c r="A26" s="281" t="s">
        <v>415</v>
      </c>
      <c r="B26" s="243"/>
      <c r="C26" s="266">
        <v>0</v>
      </c>
      <c r="D26" s="267"/>
      <c r="E26" s="277"/>
      <c r="F26" s="266">
        <v>0</v>
      </c>
      <c r="G26" s="267"/>
      <c r="H26" s="277"/>
      <c r="I26" s="266">
        <v>0</v>
      </c>
      <c r="J26" s="267"/>
      <c r="K26" s="277"/>
      <c r="L26" s="276">
        <v>0</v>
      </c>
      <c r="M26" s="276"/>
      <c r="N26" s="271">
        <v>0</v>
      </c>
      <c r="O26" s="272"/>
    </row>
    <row r="27" spans="1:15" s="3" customFormat="1" ht="18.75" customHeight="1">
      <c r="A27" s="290" t="s">
        <v>424</v>
      </c>
      <c r="B27" s="290"/>
      <c r="C27" s="266">
        <v>582.4</v>
      </c>
      <c r="D27" s="267"/>
      <c r="E27" s="277"/>
      <c r="F27" s="266">
        <v>462.5</v>
      </c>
      <c r="G27" s="267"/>
      <c r="H27" s="277"/>
      <c r="I27" s="266">
        <v>789</v>
      </c>
      <c r="J27" s="267"/>
      <c r="K27" s="267"/>
      <c r="L27" s="276">
        <v>326.5</v>
      </c>
      <c r="M27" s="276"/>
      <c r="N27" s="271">
        <v>170.59</v>
      </c>
      <c r="O27" s="272"/>
    </row>
    <row r="28" spans="1:15" s="3" customFormat="1" ht="18.75" customHeight="1">
      <c r="A28" s="290" t="s">
        <v>194</v>
      </c>
      <c r="B28" s="290"/>
      <c r="C28" s="266">
        <v>5420.5</v>
      </c>
      <c r="D28" s="267"/>
      <c r="E28" s="277"/>
      <c r="F28" s="266">
        <v>5799.2</v>
      </c>
      <c r="G28" s="267"/>
      <c r="H28" s="277"/>
      <c r="I28" s="266">
        <v>8093</v>
      </c>
      <c r="J28" s="267"/>
      <c r="K28" s="277"/>
      <c r="L28" s="276">
        <v>2293.8000000000002</v>
      </c>
      <c r="M28" s="276"/>
      <c r="N28" s="271">
        <v>139.55000000000001</v>
      </c>
      <c r="O28" s="272"/>
    </row>
    <row r="29" spans="1:15" s="3" customFormat="1" ht="18.75" customHeight="1">
      <c r="A29" s="290" t="s">
        <v>195</v>
      </c>
      <c r="B29" s="290"/>
      <c r="C29" s="266">
        <v>8646.1</v>
      </c>
      <c r="D29" s="267"/>
      <c r="E29" s="277"/>
      <c r="F29" s="266">
        <v>9443.4</v>
      </c>
      <c r="G29" s="267"/>
      <c r="H29" s="277"/>
      <c r="I29" s="266">
        <v>10903</v>
      </c>
      <c r="J29" s="267"/>
      <c r="K29" s="277"/>
      <c r="L29" s="276">
        <v>1459.6</v>
      </c>
      <c r="M29" s="276"/>
      <c r="N29" s="271">
        <v>115.46</v>
      </c>
      <c r="O29" s="272"/>
    </row>
    <row r="30" spans="1:15" s="3" customFormat="1" ht="56.25" customHeight="1">
      <c r="A30" s="245" t="s">
        <v>444</v>
      </c>
      <c r="B30" s="245"/>
      <c r="C30" s="268">
        <v>10997.7</v>
      </c>
      <c r="D30" s="269"/>
      <c r="E30" s="270"/>
      <c r="F30" s="268">
        <v>11091.2</v>
      </c>
      <c r="G30" s="269"/>
      <c r="H30" s="270"/>
      <c r="I30" s="268">
        <v>15126.1</v>
      </c>
      <c r="J30" s="269"/>
      <c r="K30" s="270"/>
      <c r="L30" s="275">
        <v>4034.9</v>
      </c>
      <c r="M30" s="275"/>
      <c r="N30" s="273">
        <v>136.4</v>
      </c>
      <c r="O30" s="274"/>
    </row>
    <row r="31" spans="1:15" s="3" customFormat="1" ht="18.75" customHeight="1">
      <c r="A31" s="288" t="s">
        <v>422</v>
      </c>
      <c r="B31" s="289"/>
      <c r="C31" s="278">
        <v>0</v>
      </c>
      <c r="D31" s="279"/>
      <c r="E31" s="280"/>
      <c r="F31" s="278">
        <v>0</v>
      </c>
      <c r="G31" s="279"/>
      <c r="H31" s="280"/>
      <c r="I31" s="278">
        <v>0</v>
      </c>
      <c r="J31" s="279"/>
      <c r="K31" s="280"/>
      <c r="L31" s="276">
        <v>0</v>
      </c>
      <c r="M31" s="276"/>
      <c r="N31" s="271">
        <v>0</v>
      </c>
      <c r="O31" s="272"/>
    </row>
    <row r="32" spans="1:15" s="3" customFormat="1" ht="18.75" customHeight="1">
      <c r="A32" s="288" t="s">
        <v>423</v>
      </c>
      <c r="B32" s="289"/>
      <c r="C32" s="278">
        <v>0</v>
      </c>
      <c r="D32" s="279"/>
      <c r="E32" s="280"/>
      <c r="F32" s="278">
        <v>0</v>
      </c>
      <c r="G32" s="279"/>
      <c r="H32" s="280"/>
      <c r="I32" s="278">
        <v>0</v>
      </c>
      <c r="J32" s="279"/>
      <c r="K32" s="280"/>
      <c r="L32" s="276">
        <v>0</v>
      </c>
      <c r="M32" s="276"/>
      <c r="N32" s="271">
        <v>0</v>
      </c>
      <c r="O32" s="272"/>
    </row>
    <row r="33" spans="1:15" s="146" customFormat="1" ht="18.75" customHeight="1">
      <c r="A33" s="308" t="s">
        <v>427</v>
      </c>
      <c r="B33" s="309"/>
      <c r="C33" s="278">
        <v>48533.3</v>
      </c>
      <c r="D33" s="279"/>
      <c r="E33" s="280"/>
      <c r="F33" s="278">
        <v>38541.699999999997</v>
      </c>
      <c r="G33" s="279"/>
      <c r="H33" s="280"/>
      <c r="I33" s="278">
        <v>65750</v>
      </c>
      <c r="J33" s="279"/>
      <c r="K33" s="280"/>
      <c r="L33" s="276">
        <v>27208.3</v>
      </c>
      <c r="M33" s="276"/>
      <c r="N33" s="271">
        <v>170.6</v>
      </c>
      <c r="O33" s="272"/>
    </row>
    <row r="34" spans="1:15" s="146" customFormat="1" ht="18.75" customHeight="1">
      <c r="A34" s="306" t="s">
        <v>451</v>
      </c>
      <c r="B34" s="307"/>
      <c r="C34" s="302">
        <v>21873.599999999999</v>
      </c>
      <c r="D34" s="303"/>
      <c r="E34" s="304"/>
      <c r="F34" s="302">
        <v>27861.7</v>
      </c>
      <c r="G34" s="303"/>
      <c r="H34" s="304"/>
      <c r="I34" s="302">
        <v>34306</v>
      </c>
      <c r="J34" s="303"/>
      <c r="K34" s="304"/>
      <c r="L34" s="301">
        <v>6444.3</v>
      </c>
      <c r="M34" s="301"/>
      <c r="N34" s="299">
        <v>123.1</v>
      </c>
      <c r="O34" s="300"/>
    </row>
    <row r="35" spans="1:15" s="146" customFormat="1" ht="18.75" customHeight="1">
      <c r="A35" s="306" t="s">
        <v>452</v>
      </c>
      <c r="B35" s="307"/>
      <c r="C35" s="302">
        <v>13821.3</v>
      </c>
      <c r="D35" s="303"/>
      <c r="E35" s="304"/>
      <c r="F35" s="302">
        <v>0</v>
      </c>
      <c r="G35" s="303"/>
      <c r="H35" s="304"/>
      <c r="I35" s="302">
        <v>17861.900000000001</v>
      </c>
      <c r="J35" s="303"/>
      <c r="K35" s="304"/>
      <c r="L35" s="301">
        <v>17861.900000000001</v>
      </c>
      <c r="M35" s="301"/>
      <c r="N35" s="299">
        <v>0</v>
      </c>
      <c r="O35" s="300"/>
    </row>
    <row r="36" spans="1:15" s="3" customFormat="1" ht="18.75" customHeight="1">
      <c r="A36" s="306" t="s">
        <v>453</v>
      </c>
      <c r="B36" s="307"/>
      <c r="C36" s="302">
        <v>12838.4</v>
      </c>
      <c r="D36" s="303"/>
      <c r="E36" s="304"/>
      <c r="F36" s="302">
        <v>10680</v>
      </c>
      <c r="G36" s="303"/>
      <c r="H36" s="304"/>
      <c r="I36" s="302">
        <v>13582.1</v>
      </c>
      <c r="J36" s="303"/>
      <c r="K36" s="304"/>
      <c r="L36" s="301">
        <v>2902.1</v>
      </c>
      <c r="M36" s="301"/>
      <c r="N36" s="299">
        <v>127.2</v>
      </c>
      <c r="O36" s="300"/>
    </row>
    <row r="37" spans="1:15" s="3" customFormat="1" ht="18.75" customHeight="1">
      <c r="A37" s="298" t="s">
        <v>426</v>
      </c>
      <c r="B37" s="298"/>
      <c r="C37" s="278">
        <v>13688.1</v>
      </c>
      <c r="D37" s="279"/>
      <c r="E37" s="280"/>
      <c r="F37" s="278">
        <v>10068.1</v>
      </c>
      <c r="G37" s="279"/>
      <c r="H37" s="280"/>
      <c r="I37" s="278">
        <v>13488.3</v>
      </c>
      <c r="J37" s="279"/>
      <c r="K37" s="280"/>
      <c r="L37" s="276">
        <v>3420.2</v>
      </c>
      <c r="M37" s="276"/>
      <c r="N37" s="271">
        <v>134</v>
      </c>
      <c r="O37" s="272"/>
    </row>
    <row r="38" spans="1:15" s="3" customFormat="1" ht="18.75" customHeight="1">
      <c r="A38" s="298" t="s">
        <v>425</v>
      </c>
      <c r="B38" s="298"/>
      <c r="C38" s="278">
        <v>9357.2999999999993</v>
      </c>
      <c r="D38" s="279"/>
      <c r="E38" s="280"/>
      <c r="F38" s="278">
        <v>11405.1</v>
      </c>
      <c r="G38" s="279"/>
      <c r="H38" s="280"/>
      <c r="I38" s="278">
        <v>15665.2</v>
      </c>
      <c r="J38" s="279"/>
      <c r="K38" s="280"/>
      <c r="L38" s="276">
        <v>4260.1000000000004</v>
      </c>
      <c r="M38" s="276"/>
      <c r="N38" s="271">
        <v>137.4</v>
      </c>
      <c r="O38" s="272"/>
    </row>
    <row r="39" spans="1:15" ht="13.5" customHeight="1">
      <c r="A39" s="27"/>
      <c r="B39" s="27"/>
      <c r="C39" s="27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7"/>
      <c r="O39" s="107"/>
    </row>
    <row r="40" spans="1:15" ht="18.75" customHeight="1">
      <c r="A40" s="305" t="s">
        <v>454</v>
      </c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</row>
    <row r="41" spans="1:15" ht="11.25" customHeight="1">
      <c r="A41" s="305" t="s">
        <v>478</v>
      </c>
      <c r="B41" s="305" t="s">
        <v>478</v>
      </c>
      <c r="C41" s="305" t="s">
        <v>478</v>
      </c>
      <c r="D41" s="305" t="s">
        <v>478</v>
      </c>
      <c r="E41" s="305" t="s">
        <v>478</v>
      </c>
      <c r="F41" s="305" t="s">
        <v>478</v>
      </c>
      <c r="G41" s="305" t="s">
        <v>478</v>
      </c>
      <c r="H41" s="305" t="s">
        <v>478</v>
      </c>
      <c r="I41" s="305" t="s">
        <v>478</v>
      </c>
      <c r="J41" s="305" t="s">
        <v>478</v>
      </c>
      <c r="K41" s="305" t="s">
        <v>478</v>
      </c>
      <c r="L41" s="305" t="s">
        <v>478</v>
      </c>
      <c r="M41" s="305" t="s">
        <v>478</v>
      </c>
      <c r="N41" s="305" t="s">
        <v>478</v>
      </c>
      <c r="O41" s="305" t="s">
        <v>478</v>
      </c>
    </row>
    <row r="42" spans="1:15" ht="11.25" customHeight="1">
      <c r="A42" s="23"/>
      <c r="B42" s="23"/>
      <c r="C42" s="23"/>
      <c r="D42" s="23"/>
      <c r="E42" s="23"/>
      <c r="F42" s="23"/>
      <c r="G42" s="23"/>
      <c r="H42" s="23"/>
      <c r="I42" s="23"/>
    </row>
    <row r="43" spans="1:15" ht="30.75" customHeight="1">
      <c r="A43" s="264" t="s">
        <v>196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</row>
    <row r="44" spans="1:15" ht="12.75" customHeight="1"/>
    <row r="45" spans="1:15" ht="24.95" customHeight="1">
      <c r="A45" s="39" t="s">
        <v>114</v>
      </c>
      <c r="B45" s="314" t="s">
        <v>212</v>
      </c>
      <c r="C45" s="315"/>
      <c r="D45" s="315"/>
      <c r="E45" s="315"/>
      <c r="F45" s="240" t="s">
        <v>74</v>
      </c>
      <c r="G45" s="240"/>
      <c r="H45" s="240"/>
      <c r="I45" s="240"/>
      <c r="J45" s="240"/>
      <c r="K45" s="240"/>
      <c r="L45" s="240"/>
      <c r="M45" s="240"/>
      <c r="N45" s="240"/>
      <c r="O45" s="240"/>
    </row>
    <row r="46" spans="1:15" ht="17.25" customHeight="1">
      <c r="A46" s="39">
        <v>1</v>
      </c>
      <c r="B46" s="314">
        <v>2</v>
      </c>
      <c r="C46" s="315"/>
      <c r="D46" s="315"/>
      <c r="E46" s="315"/>
      <c r="F46" s="240">
        <v>3</v>
      </c>
      <c r="G46" s="240"/>
      <c r="H46" s="240"/>
      <c r="I46" s="240"/>
      <c r="J46" s="240"/>
      <c r="K46" s="240"/>
      <c r="L46" s="240"/>
      <c r="M46" s="240"/>
      <c r="N46" s="240"/>
      <c r="O46" s="240"/>
    </row>
    <row r="47" spans="1:15" ht="20.100000000000001" customHeight="1">
      <c r="A47" s="39" t="s">
        <v>462</v>
      </c>
      <c r="B47" s="314" t="s">
        <v>589</v>
      </c>
      <c r="C47" s="315" t="s">
        <v>478</v>
      </c>
      <c r="D47" s="315" t="s">
        <v>478</v>
      </c>
      <c r="E47" s="315" t="s">
        <v>478</v>
      </c>
      <c r="F47" s="240" t="s">
        <v>590</v>
      </c>
      <c r="G47" s="240" t="s">
        <v>478</v>
      </c>
      <c r="H47" s="240" t="s">
        <v>478</v>
      </c>
      <c r="I47" s="240" t="s">
        <v>478</v>
      </c>
      <c r="J47" s="240" t="s">
        <v>478</v>
      </c>
      <c r="K47" s="240" t="s">
        <v>478</v>
      </c>
      <c r="L47" s="240" t="s">
        <v>478</v>
      </c>
      <c r="M47" s="240" t="s">
        <v>478</v>
      </c>
      <c r="N47" s="240" t="s">
        <v>478</v>
      </c>
      <c r="O47" s="240" t="s">
        <v>478</v>
      </c>
    </row>
    <row r="48" spans="1:15" ht="20.100000000000001" customHeight="1">
      <c r="A48" s="39" t="s">
        <v>462</v>
      </c>
      <c r="B48" s="314" t="s">
        <v>589</v>
      </c>
      <c r="C48" s="315" t="s">
        <v>478</v>
      </c>
      <c r="D48" s="315" t="s">
        <v>478</v>
      </c>
      <c r="E48" s="315" t="s">
        <v>478</v>
      </c>
      <c r="F48" s="240" t="s">
        <v>591</v>
      </c>
      <c r="G48" s="240" t="s">
        <v>478</v>
      </c>
      <c r="H48" s="240" t="s">
        <v>478</v>
      </c>
      <c r="I48" s="240" t="s">
        <v>478</v>
      </c>
      <c r="J48" s="240" t="s">
        <v>478</v>
      </c>
      <c r="K48" s="240" t="s">
        <v>478</v>
      </c>
      <c r="L48" s="240" t="s">
        <v>478</v>
      </c>
      <c r="M48" s="240" t="s">
        <v>478</v>
      </c>
      <c r="N48" s="240" t="s">
        <v>478</v>
      </c>
      <c r="O48" s="240" t="s">
        <v>478</v>
      </c>
    </row>
    <row r="49" spans="1:15" ht="18.75" customHeight="1">
      <c r="A49" s="5" t="s">
        <v>170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  <c r="L49" s="265"/>
      <c r="M49" s="265"/>
      <c r="N49" s="265"/>
      <c r="O49" s="265"/>
    </row>
    <row r="50" spans="1:15" ht="18.75" customHeight="1">
      <c r="A50" s="19"/>
    </row>
    <row r="51" spans="1:15" ht="52.5" customHeight="1">
      <c r="A51" s="316" t="s">
        <v>260</v>
      </c>
      <c r="B51" s="317"/>
      <c r="C51" s="318"/>
      <c r="D51" s="232" t="s">
        <v>162</v>
      </c>
      <c r="E51" s="232"/>
      <c r="F51" s="232"/>
      <c r="G51" s="232" t="s">
        <v>159</v>
      </c>
      <c r="H51" s="232"/>
      <c r="I51" s="232"/>
      <c r="J51" s="232" t="s">
        <v>192</v>
      </c>
      <c r="K51" s="232"/>
      <c r="L51" s="232"/>
      <c r="M51" s="295" t="s">
        <v>193</v>
      </c>
      <c r="N51" s="297"/>
      <c r="O51" s="296"/>
    </row>
    <row r="52" spans="1:15" ht="155.25" customHeight="1">
      <c r="A52" s="319"/>
      <c r="B52" s="320"/>
      <c r="C52" s="321"/>
      <c r="D52" s="7" t="s">
        <v>377</v>
      </c>
      <c r="E52" s="7" t="s">
        <v>207</v>
      </c>
      <c r="F52" s="7" t="s">
        <v>378</v>
      </c>
      <c r="G52" s="7" t="s">
        <v>377</v>
      </c>
      <c r="H52" s="7" t="s">
        <v>207</v>
      </c>
      <c r="I52" s="7" t="s">
        <v>378</v>
      </c>
      <c r="J52" s="7" t="s">
        <v>377</v>
      </c>
      <c r="K52" s="7" t="s">
        <v>207</v>
      </c>
      <c r="L52" s="7" t="s">
        <v>378</v>
      </c>
      <c r="M52" s="113" t="s">
        <v>163</v>
      </c>
      <c r="N52" s="113" t="s">
        <v>164</v>
      </c>
      <c r="O52" s="113" t="s">
        <v>222</v>
      </c>
    </row>
    <row r="53" spans="1:15" ht="18.75" customHeight="1">
      <c r="A53" s="295">
        <v>1</v>
      </c>
      <c r="B53" s="297"/>
      <c r="C53" s="296"/>
      <c r="D53" s="7">
        <v>2</v>
      </c>
      <c r="E53" s="7">
        <v>3</v>
      </c>
      <c r="F53" s="7">
        <v>4</v>
      </c>
      <c r="G53" s="7">
        <v>5</v>
      </c>
      <c r="H53" s="6">
        <v>6</v>
      </c>
      <c r="I53" s="6">
        <v>7</v>
      </c>
      <c r="J53" s="6">
        <v>8</v>
      </c>
      <c r="K53" s="6">
        <v>9</v>
      </c>
      <c r="L53" s="6">
        <v>10</v>
      </c>
      <c r="M53" s="6">
        <v>11</v>
      </c>
      <c r="N53" s="6">
        <v>12</v>
      </c>
      <c r="O53" s="6">
        <v>13</v>
      </c>
    </row>
    <row r="54" spans="1:15" ht="18.75" customHeight="1">
      <c r="A54" s="295" t="s">
        <v>470</v>
      </c>
      <c r="B54" s="297" t="s">
        <v>478</v>
      </c>
      <c r="C54" s="296" t="s">
        <v>478</v>
      </c>
      <c r="D54" s="177">
        <v>22826</v>
      </c>
      <c r="E54" s="177">
        <v>8601</v>
      </c>
      <c r="F54" s="210">
        <v>2654</v>
      </c>
      <c r="G54" s="177">
        <v>29874</v>
      </c>
      <c r="H54" s="177">
        <v>11015</v>
      </c>
      <c r="I54" s="210">
        <v>2680</v>
      </c>
      <c r="J54" s="184">
        <v>7048</v>
      </c>
      <c r="K54" s="184">
        <v>2414</v>
      </c>
      <c r="L54" s="212">
        <v>26</v>
      </c>
      <c r="M54" s="175">
        <v>130.9</v>
      </c>
      <c r="N54" s="175">
        <v>128.1</v>
      </c>
      <c r="O54" s="211">
        <v>101</v>
      </c>
    </row>
    <row r="55" spans="1:15" ht="18.75" customHeight="1">
      <c r="A55" s="295" t="s">
        <v>592</v>
      </c>
      <c r="B55" s="297" t="s">
        <v>478</v>
      </c>
      <c r="C55" s="296" t="s">
        <v>478</v>
      </c>
      <c r="D55" s="177">
        <v>336</v>
      </c>
      <c r="E55" s="177">
        <v>602</v>
      </c>
      <c r="F55" s="210">
        <v>559</v>
      </c>
      <c r="G55" s="177">
        <v>627</v>
      </c>
      <c r="H55" s="177">
        <v>132</v>
      </c>
      <c r="I55" s="210">
        <v>4750</v>
      </c>
      <c r="J55" s="184">
        <v>291</v>
      </c>
      <c r="K55" s="184">
        <v>-470</v>
      </c>
      <c r="L55" s="212">
        <v>4191</v>
      </c>
      <c r="M55" s="175">
        <v>186.6</v>
      </c>
      <c r="N55" s="175">
        <v>21.9</v>
      </c>
      <c r="O55" s="211">
        <v>849.7</v>
      </c>
    </row>
    <row r="56" spans="1:15" ht="24.95" customHeight="1">
      <c r="A56" s="322" t="s">
        <v>49</v>
      </c>
      <c r="B56" s="323"/>
      <c r="C56" s="324"/>
      <c r="D56" s="185">
        <v>23162</v>
      </c>
      <c r="E56" s="176">
        <v>0</v>
      </c>
      <c r="F56" s="209">
        <v>0</v>
      </c>
      <c r="G56" s="185">
        <v>30501</v>
      </c>
      <c r="H56" s="176">
        <v>0</v>
      </c>
      <c r="I56" s="209">
        <v>0</v>
      </c>
      <c r="J56" s="184">
        <v>7339</v>
      </c>
      <c r="K56" s="176">
        <v>0</v>
      </c>
      <c r="L56" s="209">
        <v>0</v>
      </c>
      <c r="M56" s="175">
        <v>131.69999999999999</v>
      </c>
      <c r="N56" s="176">
        <v>0</v>
      </c>
      <c r="O56" s="209">
        <v>0</v>
      </c>
    </row>
    <row r="57" spans="1:15" ht="18.75" customHeight="1">
      <c r="A57" s="21"/>
      <c r="B57" s="22"/>
      <c r="C57" s="22"/>
      <c r="D57" s="22"/>
      <c r="E57" s="22"/>
      <c r="F57" s="12"/>
      <c r="G57" s="12"/>
      <c r="H57" s="12"/>
      <c r="I57" s="5"/>
      <c r="J57" s="5"/>
      <c r="K57" s="5"/>
      <c r="L57" s="5"/>
      <c r="M57" s="5"/>
      <c r="N57" s="5"/>
      <c r="O57" s="5"/>
    </row>
    <row r="58" spans="1:15" ht="18.75" customHeight="1">
      <c r="A58" s="264" t="s">
        <v>64</v>
      </c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</row>
    <row r="59" spans="1:15" ht="18.75" customHeight="1">
      <c r="A59" s="19"/>
    </row>
    <row r="60" spans="1:15" ht="56.25" customHeight="1">
      <c r="A60" s="7" t="s">
        <v>105</v>
      </c>
      <c r="B60" s="232" t="s">
        <v>63</v>
      </c>
      <c r="C60" s="232"/>
      <c r="D60" s="232" t="s">
        <v>58</v>
      </c>
      <c r="E60" s="232"/>
      <c r="F60" s="232" t="s">
        <v>59</v>
      </c>
      <c r="G60" s="232"/>
      <c r="H60" s="232" t="s">
        <v>77</v>
      </c>
      <c r="I60" s="232"/>
      <c r="J60" s="232"/>
      <c r="K60" s="295" t="s">
        <v>75</v>
      </c>
      <c r="L60" s="296"/>
      <c r="M60" s="295" t="s">
        <v>31</v>
      </c>
      <c r="N60" s="297"/>
      <c r="O60" s="296"/>
    </row>
    <row r="61" spans="1:15" ht="18.75" customHeight="1">
      <c r="A61" s="6">
        <v>1</v>
      </c>
      <c r="B61" s="240">
        <v>2</v>
      </c>
      <c r="C61" s="240"/>
      <c r="D61" s="240">
        <v>3</v>
      </c>
      <c r="E61" s="240"/>
      <c r="F61" s="240">
        <v>4</v>
      </c>
      <c r="G61" s="240"/>
      <c r="H61" s="240">
        <v>5</v>
      </c>
      <c r="I61" s="240"/>
      <c r="J61" s="240"/>
      <c r="K61" s="240">
        <v>6</v>
      </c>
      <c r="L61" s="240"/>
      <c r="M61" s="314">
        <v>7</v>
      </c>
      <c r="N61" s="315"/>
      <c r="O61" s="327"/>
    </row>
    <row r="62" spans="1:15" ht="18.75" customHeight="1">
      <c r="A62" s="94" t="s">
        <v>478</v>
      </c>
      <c r="B62" s="298" t="s">
        <v>478</v>
      </c>
      <c r="C62" s="298" t="s">
        <v>478</v>
      </c>
      <c r="D62" s="325">
        <v>0</v>
      </c>
      <c r="E62" s="325" t="s">
        <v>478</v>
      </c>
      <c r="F62" s="325">
        <v>0</v>
      </c>
      <c r="G62" s="325" t="s">
        <v>478</v>
      </c>
      <c r="H62" s="326" t="s">
        <v>478</v>
      </c>
      <c r="I62" s="326" t="s">
        <v>478</v>
      </c>
      <c r="J62" s="326" t="s">
        <v>478</v>
      </c>
      <c r="K62" s="266">
        <v>0</v>
      </c>
      <c r="L62" s="277" t="s">
        <v>478</v>
      </c>
      <c r="M62" s="325">
        <v>0</v>
      </c>
      <c r="N62" s="325" t="s">
        <v>478</v>
      </c>
      <c r="O62" s="325" t="s">
        <v>478</v>
      </c>
    </row>
    <row r="63" spans="1:15" ht="18.75" customHeight="1">
      <c r="A63" s="114" t="s">
        <v>49</v>
      </c>
      <c r="B63" s="329" t="s">
        <v>32</v>
      </c>
      <c r="C63" s="329"/>
      <c r="D63" s="329" t="s">
        <v>32</v>
      </c>
      <c r="E63" s="329"/>
      <c r="F63" s="329" t="s">
        <v>32</v>
      </c>
      <c r="G63" s="329"/>
      <c r="H63" s="330" t="s">
        <v>478</v>
      </c>
      <c r="I63" s="330"/>
      <c r="J63" s="330"/>
      <c r="K63" s="268">
        <v>0</v>
      </c>
      <c r="L63" s="270"/>
      <c r="M63" s="328">
        <v>0</v>
      </c>
      <c r="N63" s="328"/>
      <c r="O63" s="328"/>
    </row>
    <row r="64" spans="1:15" ht="18.75" customHeight="1">
      <c r="A64" s="12"/>
      <c r="B64" s="24"/>
      <c r="C64" s="24"/>
      <c r="D64" s="24"/>
      <c r="E64" s="24"/>
      <c r="F64" s="24"/>
      <c r="G64" s="24"/>
      <c r="H64" s="24"/>
      <c r="I64" s="24"/>
      <c r="J64" s="24"/>
      <c r="K64" s="3"/>
      <c r="L64" s="3"/>
      <c r="M64" s="3"/>
      <c r="N64" s="3"/>
      <c r="O64" s="3"/>
    </row>
    <row r="65" spans="1:15" ht="18.75" customHeight="1">
      <c r="A65" s="264" t="s">
        <v>65</v>
      </c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</row>
    <row r="66" spans="1:15" ht="15" customHeight="1">
      <c r="A66" s="5"/>
      <c r="B66" s="17"/>
      <c r="C66" s="5"/>
      <c r="D66" s="5"/>
      <c r="E66" s="5"/>
      <c r="F66" s="5"/>
      <c r="G66" s="5"/>
      <c r="H66" s="5"/>
      <c r="I66" s="16"/>
    </row>
    <row r="67" spans="1:15" ht="42.75" customHeight="1">
      <c r="A67" s="232" t="s">
        <v>57</v>
      </c>
      <c r="B67" s="232"/>
      <c r="C67" s="232"/>
      <c r="D67" s="232" t="s">
        <v>165</v>
      </c>
      <c r="E67" s="232"/>
      <c r="F67" s="232" t="s">
        <v>166</v>
      </c>
      <c r="G67" s="232"/>
      <c r="H67" s="232"/>
      <c r="I67" s="232"/>
      <c r="J67" s="232" t="s">
        <v>312</v>
      </c>
      <c r="K67" s="232"/>
      <c r="L67" s="232"/>
      <c r="M67" s="232"/>
      <c r="N67" s="232" t="s">
        <v>169</v>
      </c>
      <c r="O67" s="232"/>
    </row>
    <row r="68" spans="1:15" ht="42.75" customHeight="1">
      <c r="A68" s="232"/>
      <c r="B68" s="232"/>
      <c r="C68" s="232"/>
      <c r="D68" s="232"/>
      <c r="E68" s="232"/>
      <c r="F68" s="240" t="s">
        <v>167</v>
      </c>
      <c r="G68" s="240"/>
      <c r="H68" s="232" t="s">
        <v>168</v>
      </c>
      <c r="I68" s="232"/>
      <c r="J68" s="240" t="s">
        <v>167</v>
      </c>
      <c r="K68" s="240"/>
      <c r="L68" s="232" t="s">
        <v>168</v>
      </c>
      <c r="M68" s="232"/>
      <c r="N68" s="232"/>
      <c r="O68" s="232"/>
    </row>
    <row r="69" spans="1:15" ht="18.75" customHeight="1">
      <c r="A69" s="232">
        <v>1</v>
      </c>
      <c r="B69" s="232"/>
      <c r="C69" s="232"/>
      <c r="D69" s="295">
        <v>2</v>
      </c>
      <c r="E69" s="296"/>
      <c r="F69" s="295">
        <v>3</v>
      </c>
      <c r="G69" s="296"/>
      <c r="H69" s="314">
        <v>4</v>
      </c>
      <c r="I69" s="327"/>
      <c r="J69" s="314">
        <v>5</v>
      </c>
      <c r="K69" s="327"/>
      <c r="L69" s="314">
        <v>6</v>
      </c>
      <c r="M69" s="327"/>
      <c r="N69" s="314">
        <v>7</v>
      </c>
      <c r="O69" s="327"/>
    </row>
    <row r="70" spans="1:15" ht="20.100000000000001" customHeight="1">
      <c r="A70" s="335" t="s">
        <v>204</v>
      </c>
      <c r="B70" s="335"/>
      <c r="C70" s="335"/>
      <c r="D70" s="333">
        <v>0</v>
      </c>
      <c r="E70" s="334"/>
      <c r="F70" s="333">
        <v>0</v>
      </c>
      <c r="G70" s="334"/>
      <c r="H70" s="333">
        <v>0</v>
      </c>
      <c r="I70" s="334"/>
      <c r="J70" s="333">
        <v>0</v>
      </c>
      <c r="K70" s="334"/>
      <c r="L70" s="333">
        <v>0</v>
      </c>
      <c r="M70" s="334"/>
      <c r="N70" s="336">
        <v>0</v>
      </c>
      <c r="O70" s="337"/>
    </row>
    <row r="71" spans="1:15" ht="20.100000000000001" customHeight="1">
      <c r="A71" s="310" t="s">
        <v>86</v>
      </c>
      <c r="B71" s="310"/>
      <c r="C71" s="310"/>
      <c r="D71" s="331"/>
      <c r="E71" s="332"/>
      <c r="F71" s="331"/>
      <c r="G71" s="332"/>
      <c r="H71" s="331"/>
      <c r="I71" s="332"/>
      <c r="J71" s="331"/>
      <c r="K71" s="332"/>
      <c r="L71" s="331"/>
      <c r="M71" s="332"/>
      <c r="N71" s="331"/>
      <c r="O71" s="332"/>
    </row>
    <row r="72" spans="1:15" ht="20.100000000000001" customHeight="1">
      <c r="A72" s="290" t="s">
        <v>478</v>
      </c>
      <c r="B72" s="290"/>
      <c r="C72" s="290"/>
      <c r="D72" s="266">
        <v>0</v>
      </c>
      <c r="E72" s="277"/>
      <c r="F72" s="266">
        <v>0</v>
      </c>
      <c r="G72" s="277"/>
      <c r="H72" s="266">
        <v>0</v>
      </c>
      <c r="I72" s="277"/>
      <c r="J72" s="266">
        <v>0</v>
      </c>
      <c r="K72" s="277"/>
      <c r="L72" s="266">
        <v>0</v>
      </c>
      <c r="M72" s="277"/>
      <c r="N72" s="266">
        <v>0</v>
      </c>
      <c r="O72" s="277"/>
    </row>
    <row r="73" spans="1:15" ht="20.100000000000001" customHeight="1">
      <c r="A73" s="335" t="s">
        <v>205</v>
      </c>
      <c r="B73" s="335"/>
      <c r="C73" s="335"/>
      <c r="D73" s="333">
        <v>0</v>
      </c>
      <c r="E73" s="334"/>
      <c r="F73" s="333">
        <v>0</v>
      </c>
      <c r="G73" s="334"/>
      <c r="H73" s="333">
        <v>0</v>
      </c>
      <c r="I73" s="334"/>
      <c r="J73" s="333">
        <v>0</v>
      </c>
      <c r="K73" s="334"/>
      <c r="L73" s="333">
        <v>0</v>
      </c>
      <c r="M73" s="334"/>
      <c r="N73" s="336">
        <v>0</v>
      </c>
      <c r="O73" s="337"/>
    </row>
    <row r="74" spans="1:15" ht="20.100000000000001" customHeight="1">
      <c r="A74" s="310" t="s">
        <v>87</v>
      </c>
      <c r="B74" s="310"/>
      <c r="C74" s="310"/>
      <c r="D74" s="331"/>
      <c r="E74" s="332"/>
      <c r="F74" s="331"/>
      <c r="G74" s="332"/>
      <c r="H74" s="331"/>
      <c r="I74" s="332"/>
      <c r="J74" s="331"/>
      <c r="K74" s="332"/>
      <c r="L74" s="331"/>
      <c r="M74" s="332"/>
      <c r="N74" s="331"/>
      <c r="O74" s="332"/>
    </row>
    <row r="75" spans="1:15" ht="20.100000000000001" customHeight="1">
      <c r="A75" s="290" t="s">
        <v>478</v>
      </c>
      <c r="B75" s="290"/>
      <c r="C75" s="290"/>
      <c r="D75" s="266">
        <v>0</v>
      </c>
      <c r="E75" s="277"/>
      <c r="F75" s="266">
        <v>0</v>
      </c>
      <c r="G75" s="277"/>
      <c r="H75" s="266">
        <v>0</v>
      </c>
      <c r="I75" s="277"/>
      <c r="J75" s="266">
        <v>0</v>
      </c>
      <c r="K75" s="277"/>
      <c r="L75" s="266">
        <v>0</v>
      </c>
      <c r="M75" s="277"/>
      <c r="N75" s="266">
        <v>0</v>
      </c>
      <c r="O75" s="277"/>
    </row>
    <row r="76" spans="1:15" ht="20.100000000000001" customHeight="1">
      <c r="A76" s="335" t="s">
        <v>206</v>
      </c>
      <c r="B76" s="335"/>
      <c r="C76" s="335"/>
      <c r="D76" s="333">
        <v>0</v>
      </c>
      <c r="E76" s="334"/>
      <c r="F76" s="333">
        <v>0</v>
      </c>
      <c r="G76" s="334"/>
      <c r="H76" s="333">
        <v>0</v>
      </c>
      <c r="I76" s="334"/>
      <c r="J76" s="333">
        <v>0</v>
      </c>
      <c r="K76" s="334"/>
      <c r="L76" s="333">
        <v>0</v>
      </c>
      <c r="M76" s="334"/>
      <c r="N76" s="336">
        <v>0</v>
      </c>
      <c r="O76" s="337"/>
    </row>
    <row r="77" spans="1:15" ht="20.100000000000001" customHeight="1">
      <c r="A77" s="310" t="s">
        <v>86</v>
      </c>
      <c r="B77" s="310"/>
      <c r="C77" s="310"/>
      <c r="D77" s="331"/>
      <c r="E77" s="332"/>
      <c r="F77" s="331"/>
      <c r="G77" s="332"/>
      <c r="H77" s="331"/>
      <c r="I77" s="332"/>
      <c r="J77" s="331"/>
      <c r="K77" s="332"/>
      <c r="L77" s="331"/>
      <c r="M77" s="332"/>
      <c r="N77" s="331"/>
      <c r="O77" s="332"/>
    </row>
    <row r="78" spans="1:15" ht="20.100000000000001" customHeight="1">
      <c r="A78" s="290" t="s">
        <v>478</v>
      </c>
      <c r="B78" s="290"/>
      <c r="C78" s="290"/>
      <c r="D78" s="266">
        <v>0</v>
      </c>
      <c r="E78" s="277"/>
      <c r="F78" s="266">
        <v>0</v>
      </c>
      <c r="G78" s="277"/>
      <c r="H78" s="266">
        <v>0</v>
      </c>
      <c r="I78" s="277"/>
      <c r="J78" s="266">
        <v>0</v>
      </c>
      <c r="K78" s="277"/>
      <c r="L78" s="266">
        <v>0</v>
      </c>
      <c r="M78" s="277"/>
      <c r="N78" s="266">
        <v>0</v>
      </c>
      <c r="O78" s="277"/>
    </row>
    <row r="79" spans="1:15" ht="24.95" customHeight="1">
      <c r="A79" s="245" t="s">
        <v>49</v>
      </c>
      <c r="B79" s="245"/>
      <c r="C79" s="245"/>
      <c r="D79" s="268">
        <v>0</v>
      </c>
      <c r="E79" s="270"/>
      <c r="F79" s="268">
        <v>0</v>
      </c>
      <c r="G79" s="270"/>
      <c r="H79" s="268">
        <v>0</v>
      </c>
      <c r="I79" s="270"/>
      <c r="J79" s="268">
        <v>0</v>
      </c>
      <c r="K79" s="270"/>
      <c r="L79" s="268">
        <v>0</v>
      </c>
      <c r="M79" s="270"/>
      <c r="N79" s="268">
        <v>0</v>
      </c>
      <c r="O79" s="270"/>
    </row>
    <row r="80" spans="1:15" ht="18.75" customHeight="1">
      <c r="C80" s="29"/>
      <c r="D80" s="29"/>
      <c r="E80" s="29"/>
    </row>
    <row r="81" spans="3:5" ht="18.75" customHeight="1">
      <c r="C81" s="29"/>
      <c r="D81" s="29"/>
      <c r="E81" s="29"/>
    </row>
    <row r="82" spans="3:5" ht="18.75" customHeight="1">
      <c r="C82" s="29"/>
      <c r="D82" s="29"/>
      <c r="E82" s="29"/>
    </row>
    <row r="83" spans="3:5" ht="18.75" customHeight="1">
      <c r="C83" s="29"/>
      <c r="D83" s="29"/>
      <c r="E83" s="29"/>
    </row>
    <row r="84" spans="3:5" ht="18.75" customHeight="1">
      <c r="C84" s="29"/>
      <c r="D84" s="29"/>
      <c r="E84" s="29"/>
    </row>
    <row r="85" spans="3:5" ht="18.75" customHeight="1">
      <c r="C85" s="29"/>
      <c r="D85" s="29"/>
      <c r="E85" s="29"/>
    </row>
    <row r="86" spans="3:5" ht="18.75" customHeight="1">
      <c r="C86" s="29"/>
      <c r="D86" s="29"/>
      <c r="E86" s="29"/>
    </row>
    <row r="87" spans="3:5" ht="18.75" customHeight="1">
      <c r="C87" s="29"/>
      <c r="D87" s="29"/>
      <c r="E87" s="29"/>
    </row>
    <row r="88" spans="3:5" ht="18.75" customHeight="1">
      <c r="C88" s="29"/>
      <c r="D88" s="29"/>
      <c r="E88" s="29"/>
    </row>
    <row r="89" spans="3:5" ht="18.75" customHeight="1">
      <c r="C89" s="29"/>
      <c r="D89" s="29"/>
      <c r="E89" s="29"/>
    </row>
    <row r="90" spans="3:5" ht="18.75" customHeight="1">
      <c r="C90" s="29"/>
      <c r="D90" s="29"/>
      <c r="E90" s="29"/>
    </row>
    <row r="91" spans="3:5" ht="18.75" customHeight="1">
      <c r="C91" s="29"/>
      <c r="D91" s="29"/>
      <c r="E91" s="29"/>
    </row>
    <row r="92" spans="3:5" ht="18.75" customHeight="1">
      <c r="C92" s="29"/>
      <c r="D92" s="29"/>
      <c r="E92" s="29"/>
    </row>
    <row r="93" spans="3:5" ht="18.75" customHeight="1">
      <c r="C93" s="29"/>
      <c r="D93" s="29"/>
      <c r="E93" s="29"/>
    </row>
    <row r="94" spans="3:5" ht="18.75" customHeight="1"/>
    <row r="95" spans="3:5" ht="18.75" customHeight="1"/>
    <row r="96" spans="3:5" ht="18.75" customHeight="1"/>
    <row r="97" ht="18.75" customHeight="1"/>
    <row r="98" ht="18.75" customHeight="1"/>
    <row r="99" ht="18.75" customHeight="1"/>
    <row r="100" ht="18.75" customHeight="1"/>
    <row r="101" ht="18.75" customHeight="1"/>
  </sheetData>
  <mergeCells count="315">
    <mergeCell ref="A8:O8"/>
    <mergeCell ref="A79:C79"/>
    <mergeCell ref="L79:M79"/>
    <mergeCell ref="N79:O79"/>
    <mergeCell ref="D79:E79"/>
    <mergeCell ref="F79:G79"/>
    <mergeCell ref="H79:I79"/>
    <mergeCell ref="J79:K79"/>
    <mergeCell ref="L77:M77"/>
    <mergeCell ref="L78:M78"/>
    <mergeCell ref="N78:O78"/>
    <mergeCell ref="D78:E78"/>
    <mergeCell ref="F78:G78"/>
    <mergeCell ref="H78:I78"/>
    <mergeCell ref="J78:K78"/>
    <mergeCell ref="N77:O77"/>
    <mergeCell ref="A77:C77"/>
    <mergeCell ref="D77:E77"/>
    <mergeCell ref="A78:C78"/>
    <mergeCell ref="F77:G77"/>
    <mergeCell ref="H77:I77"/>
    <mergeCell ref="J77:K77"/>
    <mergeCell ref="A76:C76"/>
    <mergeCell ref="D76:E76"/>
    <mergeCell ref="F76:G76"/>
    <mergeCell ref="J76:K76"/>
    <mergeCell ref="L76:M76"/>
    <mergeCell ref="N76:O76"/>
    <mergeCell ref="L75:M75"/>
    <mergeCell ref="N74:O74"/>
    <mergeCell ref="N75:O75"/>
    <mergeCell ref="J74:K74"/>
    <mergeCell ref="L74:M74"/>
    <mergeCell ref="H76:I76"/>
    <mergeCell ref="N73:O73"/>
    <mergeCell ref="H75:I75"/>
    <mergeCell ref="F74:G74"/>
    <mergeCell ref="D74:E74"/>
    <mergeCell ref="A75:C75"/>
    <mergeCell ref="D75:E75"/>
    <mergeCell ref="F75:G75"/>
    <mergeCell ref="A74:C74"/>
    <mergeCell ref="H74:I74"/>
    <mergeCell ref="J75:K75"/>
    <mergeCell ref="H73:I73"/>
    <mergeCell ref="D73:E73"/>
    <mergeCell ref="F73:G73"/>
    <mergeCell ref="A73:C73"/>
    <mergeCell ref="J73:K73"/>
    <mergeCell ref="L73:M73"/>
    <mergeCell ref="N70:O70"/>
    <mergeCell ref="N71:O71"/>
    <mergeCell ref="N72:O72"/>
    <mergeCell ref="A65:O65"/>
    <mergeCell ref="J67:M67"/>
    <mergeCell ref="H68:I68"/>
    <mergeCell ref="L68:M68"/>
    <mergeCell ref="J68:K68"/>
    <mergeCell ref="L71:M71"/>
    <mergeCell ref="A72:C72"/>
    <mergeCell ref="A70:C70"/>
    <mergeCell ref="A69:C69"/>
    <mergeCell ref="D69:E69"/>
    <mergeCell ref="H69:I69"/>
    <mergeCell ref="J69:K69"/>
    <mergeCell ref="J72:K72"/>
    <mergeCell ref="J70:K70"/>
    <mergeCell ref="F70:G70"/>
    <mergeCell ref="J71:K71"/>
    <mergeCell ref="D72:E72"/>
    <mergeCell ref="F72:G72"/>
    <mergeCell ref="H70:I70"/>
    <mergeCell ref="L69:M69"/>
    <mergeCell ref="N69:O69"/>
    <mergeCell ref="N67:O68"/>
    <mergeCell ref="F69:G69"/>
    <mergeCell ref="D70:E70"/>
    <mergeCell ref="L70:M70"/>
    <mergeCell ref="L72:M72"/>
    <mergeCell ref="H63:J63"/>
    <mergeCell ref="A71:C71"/>
    <mergeCell ref="H71:I71"/>
    <mergeCell ref="H72:I72"/>
    <mergeCell ref="D71:E71"/>
    <mergeCell ref="F71:G71"/>
    <mergeCell ref="A67:C68"/>
    <mergeCell ref="F67:I67"/>
    <mergeCell ref="D67:E68"/>
    <mergeCell ref="F68:G68"/>
    <mergeCell ref="K62:L62"/>
    <mergeCell ref="K61:L61"/>
    <mergeCell ref="M61:O61"/>
    <mergeCell ref="D60:E60"/>
    <mergeCell ref="B60:C60"/>
    <mergeCell ref="K63:L63"/>
    <mergeCell ref="M63:O63"/>
    <mergeCell ref="F63:G63"/>
    <mergeCell ref="B63:C63"/>
    <mergeCell ref="D63:E63"/>
    <mergeCell ref="K60:L60"/>
    <mergeCell ref="M60:O60"/>
    <mergeCell ref="A58:O58"/>
    <mergeCell ref="F60:G60"/>
    <mergeCell ref="D62:E62"/>
    <mergeCell ref="D61:E61"/>
    <mergeCell ref="M62:O62"/>
    <mergeCell ref="H62:J62"/>
    <mergeCell ref="H61:J61"/>
    <mergeCell ref="F62:G62"/>
    <mergeCell ref="A56:C56"/>
    <mergeCell ref="A55:C55"/>
    <mergeCell ref="B62:C62"/>
    <mergeCell ref="B61:C61"/>
    <mergeCell ref="F61:G61"/>
    <mergeCell ref="H60:J60"/>
    <mergeCell ref="A54:C54"/>
    <mergeCell ref="J51:L51"/>
    <mergeCell ref="D51:F51"/>
    <mergeCell ref="M51:O51"/>
    <mergeCell ref="G51:I51"/>
    <mergeCell ref="A53:C53"/>
    <mergeCell ref="A51:C52"/>
    <mergeCell ref="B47:E47"/>
    <mergeCell ref="F47:O47"/>
    <mergeCell ref="F49:O49"/>
    <mergeCell ref="B49:E49"/>
    <mergeCell ref="B48:E48"/>
    <mergeCell ref="F48:O48"/>
    <mergeCell ref="B46:E46"/>
    <mergeCell ref="B45:E45"/>
    <mergeCell ref="F46:O46"/>
    <mergeCell ref="F45:O45"/>
    <mergeCell ref="A43:O43"/>
    <mergeCell ref="A41:O41"/>
    <mergeCell ref="I28:K28"/>
    <mergeCell ref="I20:K20"/>
    <mergeCell ref="L20:M20"/>
    <mergeCell ref="I19:K19"/>
    <mergeCell ref="A19:B19"/>
    <mergeCell ref="A20:B20"/>
    <mergeCell ref="C19:E19"/>
    <mergeCell ref="F19:H19"/>
    <mergeCell ref="C20:E20"/>
    <mergeCell ref="F20:H20"/>
    <mergeCell ref="F22:H22"/>
    <mergeCell ref="L22:M22"/>
    <mergeCell ref="F23:H23"/>
    <mergeCell ref="L23:M23"/>
    <mergeCell ref="I22:K22"/>
    <mergeCell ref="I25:K25"/>
    <mergeCell ref="F21:H21"/>
    <mergeCell ref="A26:B26"/>
    <mergeCell ref="C26:E26"/>
    <mergeCell ref="C25:E25"/>
    <mergeCell ref="A24:B24"/>
    <mergeCell ref="C24:E24"/>
    <mergeCell ref="C21:E21"/>
    <mergeCell ref="A22:B22"/>
    <mergeCell ref="A21:B21"/>
    <mergeCell ref="F25:H25"/>
    <mergeCell ref="F24:H24"/>
    <mergeCell ref="A28:B28"/>
    <mergeCell ref="A23:B23"/>
    <mergeCell ref="A27:B27"/>
    <mergeCell ref="C27:E27"/>
    <mergeCell ref="C28:E28"/>
    <mergeCell ref="N31:O31"/>
    <mergeCell ref="N33:O33"/>
    <mergeCell ref="L26:M26"/>
    <mergeCell ref="F35:H35"/>
    <mergeCell ref="L33:M33"/>
    <mergeCell ref="F33:H33"/>
    <mergeCell ref="F27:H27"/>
    <mergeCell ref="L27:M27"/>
    <mergeCell ref="L28:M28"/>
    <mergeCell ref="L29:M29"/>
    <mergeCell ref="I33:K33"/>
    <mergeCell ref="L30:M30"/>
    <mergeCell ref="A29:B29"/>
    <mergeCell ref="C29:E29"/>
    <mergeCell ref="C30:E30"/>
    <mergeCell ref="A33:B33"/>
    <mergeCell ref="L32:M32"/>
    <mergeCell ref="I32:K32"/>
    <mergeCell ref="F32:H32"/>
    <mergeCell ref="N28:O28"/>
    <mergeCell ref="N27:O27"/>
    <mergeCell ref="N26:O26"/>
    <mergeCell ref="A37:B37"/>
    <mergeCell ref="A34:B34"/>
    <mergeCell ref="C33:E33"/>
    <mergeCell ref="I29:K29"/>
    <mergeCell ref="I30:K30"/>
    <mergeCell ref="I31:K31"/>
    <mergeCell ref="N32:O32"/>
    <mergeCell ref="C34:E34"/>
    <mergeCell ref="C35:E35"/>
    <mergeCell ref="C36:E36"/>
    <mergeCell ref="A35:B35"/>
    <mergeCell ref="A36:B36"/>
    <mergeCell ref="C37:E37"/>
    <mergeCell ref="I34:K34"/>
    <mergeCell ref="N35:O35"/>
    <mergeCell ref="I35:K35"/>
    <mergeCell ref="I36:K36"/>
    <mergeCell ref="L36:M36"/>
    <mergeCell ref="N36:O36"/>
    <mergeCell ref="F36:H36"/>
    <mergeCell ref="N37:O37"/>
    <mergeCell ref="A40:O40"/>
    <mergeCell ref="N38:O38"/>
    <mergeCell ref="L38:M38"/>
    <mergeCell ref="L35:M35"/>
    <mergeCell ref="F37:H37"/>
    <mergeCell ref="F38:H38"/>
    <mergeCell ref="C38:E38"/>
    <mergeCell ref="I38:K38"/>
    <mergeCell ref="N29:O29"/>
    <mergeCell ref="N30:O30"/>
    <mergeCell ref="I37:K37"/>
    <mergeCell ref="A38:B38"/>
    <mergeCell ref="N34:O34"/>
    <mergeCell ref="L31:M31"/>
    <mergeCell ref="L34:M34"/>
    <mergeCell ref="L37:M37"/>
    <mergeCell ref="F34:H34"/>
    <mergeCell ref="L10:M10"/>
    <mergeCell ref="F10:H10"/>
    <mergeCell ref="I10:K10"/>
    <mergeCell ref="C11:E11"/>
    <mergeCell ref="A25:B25"/>
    <mergeCell ref="A30:B30"/>
    <mergeCell ref="A12:B12"/>
    <mergeCell ref="F28:H28"/>
    <mergeCell ref="I23:K23"/>
    <mergeCell ref="F26:H26"/>
    <mergeCell ref="N11:O11"/>
    <mergeCell ref="N12:O12"/>
    <mergeCell ref="L11:M11"/>
    <mergeCell ref="A10:B10"/>
    <mergeCell ref="I11:K11"/>
    <mergeCell ref="N10:O10"/>
    <mergeCell ref="C10:E10"/>
    <mergeCell ref="F11:H11"/>
    <mergeCell ref="F12:H12"/>
    <mergeCell ref="A11:B11"/>
    <mergeCell ref="I12:K12"/>
    <mergeCell ref="L15:M15"/>
    <mergeCell ref="L17:M17"/>
    <mergeCell ref="L12:M12"/>
    <mergeCell ref="L13:M13"/>
    <mergeCell ref="F13:H13"/>
    <mergeCell ref="F16:H16"/>
    <mergeCell ref="F17:H17"/>
    <mergeCell ref="I13:K13"/>
    <mergeCell ref="L14:M14"/>
    <mergeCell ref="C12:E12"/>
    <mergeCell ref="N16:O16"/>
    <mergeCell ref="L18:M18"/>
    <mergeCell ref="N13:O13"/>
    <mergeCell ref="I18:K18"/>
    <mergeCell ref="I16:K16"/>
    <mergeCell ref="I17:K17"/>
    <mergeCell ref="F15:H15"/>
    <mergeCell ref="I15:K15"/>
    <mergeCell ref="I14:K14"/>
    <mergeCell ref="A15:B15"/>
    <mergeCell ref="C15:E15"/>
    <mergeCell ref="C17:E17"/>
    <mergeCell ref="C18:E18"/>
    <mergeCell ref="A18:B18"/>
    <mergeCell ref="F14:H14"/>
    <mergeCell ref="A13:B13"/>
    <mergeCell ref="C13:E13"/>
    <mergeCell ref="A14:B14"/>
    <mergeCell ref="C14:E14"/>
    <mergeCell ref="A31:B31"/>
    <mergeCell ref="A32:B32"/>
    <mergeCell ref="C31:E31"/>
    <mergeCell ref="A16:B16"/>
    <mergeCell ref="A17:B17"/>
    <mergeCell ref="C16:E16"/>
    <mergeCell ref="N14:O14"/>
    <mergeCell ref="L16:M16"/>
    <mergeCell ref="N18:O18"/>
    <mergeCell ref="N17:O17"/>
    <mergeCell ref="L19:M19"/>
    <mergeCell ref="N21:O21"/>
    <mergeCell ref="L21:M21"/>
    <mergeCell ref="C22:E22"/>
    <mergeCell ref="C32:E32"/>
    <mergeCell ref="C23:E23"/>
    <mergeCell ref="N15:O15"/>
    <mergeCell ref="F18:H18"/>
    <mergeCell ref="F31:H31"/>
    <mergeCell ref="F29:H29"/>
    <mergeCell ref="F30:H30"/>
    <mergeCell ref="N19:O19"/>
    <mergeCell ref="N20:O20"/>
    <mergeCell ref="I21:K21"/>
    <mergeCell ref="I24:K24"/>
    <mergeCell ref="I27:K27"/>
    <mergeCell ref="N23:O23"/>
    <mergeCell ref="N24:O24"/>
    <mergeCell ref="N22:O22"/>
    <mergeCell ref="N25:O25"/>
    <mergeCell ref="L24:M24"/>
    <mergeCell ref="L25:M25"/>
    <mergeCell ref="I26:K26"/>
    <mergeCell ref="A1:O1"/>
    <mergeCell ref="A2:O2"/>
    <mergeCell ref="A3:O3"/>
    <mergeCell ref="A4:O4"/>
    <mergeCell ref="A5:O5"/>
    <mergeCell ref="A7:O7"/>
  </mergeCells>
  <phoneticPr fontId="3" type="noConversion"/>
  <pageMargins left="0.59055118110236227" right="0.59055118110236227" top="0.78740157480314965" bottom="0.78740157480314965" header="0.31496062992125984" footer="0.15748031496062992"/>
  <pageSetup paperSize="9" scale="46" orientation="landscape" horizontalDpi="1200" verticalDpi="1200" r:id="rId1"/>
  <headerFooter alignWithMargins="0">
    <oddHeader xml:space="preserve">&amp;C
&amp;"Times New Roman,обычный"&amp;16 &amp;14 13&amp;R&amp;"Times New Roman,обычный"&amp;14Продовження додатка 3
Таблиця 6  </oddHeader>
  </headerFooter>
  <rowBreaks count="1" manualBreakCount="1">
    <brk id="49" max="14" man="1"/>
  </rowBreaks>
  <ignoredErrors>
    <ignoredError sqref="M54:O54 C29:E29 C36:E37 N11:O11" evalError="1"/>
    <ignoredError sqref="D58:G5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4"/>
  <sheetViews>
    <sheetView view="pageBreakPreview" topLeftCell="A7" zoomScale="44" zoomScaleNormal="63" zoomScaleSheetLayoutView="44" workbookViewId="0">
      <selection activeCell="W57" sqref="W57:AA57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9" width="11.28515625" style="2" customWidth="1"/>
    <col min="10" max="10" width="8.7109375" style="2" customWidth="1"/>
    <col min="11" max="11" width="7" style="2" customWidth="1"/>
    <col min="12" max="12" width="9" style="2" customWidth="1"/>
    <col min="13" max="13" width="12.28515625" style="2" customWidth="1"/>
    <col min="14" max="14" width="12.5703125" style="2" customWidth="1"/>
    <col min="15" max="15" width="14.5703125" style="2" customWidth="1"/>
    <col min="16" max="16" width="14" style="2" customWidth="1"/>
    <col min="17" max="17" width="12.5703125" style="2" customWidth="1"/>
    <col min="18" max="18" width="12.28515625" style="2" customWidth="1"/>
    <col min="19" max="19" width="14.5703125" style="2" customWidth="1"/>
    <col min="20" max="20" width="14" style="2" customWidth="1"/>
    <col min="21" max="21" width="12.5703125" style="2" customWidth="1"/>
    <col min="22" max="22" width="12.28515625" style="2" customWidth="1"/>
    <col min="23" max="23" width="14.85546875" style="2" customWidth="1"/>
    <col min="24" max="24" width="14" style="2" customWidth="1"/>
    <col min="25" max="25" width="12.5703125" style="2" customWidth="1"/>
    <col min="26" max="26" width="12.28515625" style="2" customWidth="1"/>
    <col min="27" max="27" width="14.5703125" style="2" customWidth="1"/>
    <col min="28" max="28" width="13.7109375" style="2" customWidth="1"/>
    <col min="29" max="29" width="12.28515625" style="2" customWidth="1"/>
    <col min="30" max="30" width="12" style="2" customWidth="1"/>
    <col min="31" max="31" width="14.5703125" style="2" customWidth="1"/>
    <col min="32" max="32" width="14" style="2" customWidth="1"/>
    <col min="33" max="16384" width="9.140625" style="2"/>
  </cols>
  <sheetData>
    <row r="1" spans="1:32" ht="18.75" customHeight="1">
      <c r="C1" s="42" t="s">
        <v>298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45.75" customHeight="1">
      <c r="A3" s="338" t="s">
        <v>447</v>
      </c>
      <c r="B3" s="343" t="s">
        <v>138</v>
      </c>
      <c r="C3" s="344"/>
      <c r="D3" s="316" t="s">
        <v>139</v>
      </c>
      <c r="E3" s="317"/>
      <c r="F3" s="317"/>
      <c r="G3" s="316" t="s">
        <v>221</v>
      </c>
      <c r="H3" s="317"/>
      <c r="I3" s="317"/>
      <c r="J3" s="317"/>
      <c r="K3" s="317"/>
      <c r="L3" s="317"/>
      <c r="M3" s="317"/>
      <c r="N3" s="317"/>
      <c r="O3" s="317"/>
      <c r="P3" s="317"/>
      <c r="Q3" s="318"/>
      <c r="R3" s="314" t="s">
        <v>140</v>
      </c>
      <c r="S3" s="315"/>
      <c r="T3" s="315"/>
      <c r="U3" s="315"/>
      <c r="V3" s="315"/>
      <c r="W3" s="315"/>
      <c r="X3" s="315"/>
      <c r="Y3" s="315"/>
      <c r="Z3" s="327"/>
      <c r="AA3" s="232" t="s">
        <v>379</v>
      </c>
      <c r="AB3" s="240"/>
      <c r="AC3" s="240"/>
      <c r="AD3" s="232" t="s">
        <v>380</v>
      </c>
      <c r="AE3" s="240"/>
      <c r="AF3" s="240"/>
    </row>
    <row r="4" spans="1:32" ht="77.25" customHeight="1">
      <c r="A4" s="339"/>
      <c r="B4" s="345"/>
      <c r="C4" s="346"/>
      <c r="D4" s="319"/>
      <c r="E4" s="320"/>
      <c r="F4" s="320"/>
      <c r="G4" s="319"/>
      <c r="H4" s="320"/>
      <c r="I4" s="320"/>
      <c r="J4" s="320"/>
      <c r="K4" s="320"/>
      <c r="L4" s="320"/>
      <c r="M4" s="320"/>
      <c r="N4" s="320"/>
      <c r="O4" s="320"/>
      <c r="P4" s="320"/>
      <c r="Q4" s="321"/>
      <c r="R4" s="295" t="s">
        <v>326</v>
      </c>
      <c r="S4" s="297"/>
      <c r="T4" s="296"/>
      <c r="U4" s="295" t="s">
        <v>327</v>
      </c>
      <c r="V4" s="297"/>
      <c r="W4" s="296"/>
      <c r="X4" s="295" t="s">
        <v>328</v>
      </c>
      <c r="Y4" s="297"/>
      <c r="Z4" s="296"/>
      <c r="AA4" s="240"/>
      <c r="AB4" s="240"/>
      <c r="AC4" s="240"/>
      <c r="AD4" s="240"/>
      <c r="AE4" s="240"/>
      <c r="AF4" s="240"/>
    </row>
    <row r="5" spans="1:32" ht="18.75" customHeight="1">
      <c r="A5" s="100">
        <v>1</v>
      </c>
      <c r="B5" s="350">
        <v>2</v>
      </c>
      <c r="C5" s="351"/>
      <c r="D5" s="340">
        <v>3</v>
      </c>
      <c r="E5" s="341"/>
      <c r="F5" s="341"/>
      <c r="G5" s="340">
        <v>4</v>
      </c>
      <c r="H5" s="341"/>
      <c r="I5" s="341"/>
      <c r="J5" s="341"/>
      <c r="K5" s="341"/>
      <c r="L5" s="341"/>
      <c r="M5" s="341"/>
      <c r="N5" s="341"/>
      <c r="O5" s="341"/>
      <c r="P5" s="341"/>
      <c r="Q5" s="342"/>
      <c r="R5" s="340">
        <v>5</v>
      </c>
      <c r="S5" s="341"/>
      <c r="T5" s="342"/>
      <c r="U5" s="340">
        <v>6</v>
      </c>
      <c r="V5" s="341"/>
      <c r="W5" s="342"/>
      <c r="X5" s="352">
        <v>7</v>
      </c>
      <c r="Y5" s="353"/>
      <c r="Z5" s="354"/>
      <c r="AA5" s="352">
        <v>8</v>
      </c>
      <c r="AB5" s="353"/>
      <c r="AC5" s="354"/>
      <c r="AD5" s="352">
        <v>9</v>
      </c>
      <c r="AE5" s="353"/>
      <c r="AF5" s="354"/>
    </row>
    <row r="6" spans="1:32" ht="20.100000000000001" customHeight="1">
      <c r="A6" s="100">
        <v>1</v>
      </c>
      <c r="B6" s="355" t="s">
        <v>478</v>
      </c>
      <c r="C6" s="356" t="s">
        <v>478</v>
      </c>
      <c r="D6" s="347" t="s">
        <v>478</v>
      </c>
      <c r="E6" s="348" t="s">
        <v>478</v>
      </c>
      <c r="F6" s="348" t="s">
        <v>478</v>
      </c>
      <c r="G6" s="347" t="s">
        <v>478</v>
      </c>
      <c r="H6" s="348" t="s">
        <v>478</v>
      </c>
      <c r="I6" s="348" t="s">
        <v>478</v>
      </c>
      <c r="J6" s="348" t="s">
        <v>478</v>
      </c>
      <c r="K6" s="348" t="s">
        <v>478</v>
      </c>
      <c r="L6" s="348" t="s">
        <v>478</v>
      </c>
      <c r="M6" s="348" t="s">
        <v>478</v>
      </c>
      <c r="N6" s="348" t="s">
        <v>478</v>
      </c>
      <c r="O6" s="348" t="s">
        <v>478</v>
      </c>
      <c r="P6" s="348" t="s">
        <v>478</v>
      </c>
      <c r="Q6" s="349" t="s">
        <v>478</v>
      </c>
      <c r="R6" s="266">
        <v>0</v>
      </c>
      <c r="S6" s="267" t="s">
        <v>478</v>
      </c>
      <c r="T6" s="277" t="s">
        <v>478</v>
      </c>
      <c r="U6" s="266">
        <v>0</v>
      </c>
      <c r="V6" s="267" t="s">
        <v>478</v>
      </c>
      <c r="W6" s="277" t="s">
        <v>478</v>
      </c>
      <c r="X6" s="266">
        <v>0</v>
      </c>
      <c r="Y6" s="267" t="s">
        <v>478</v>
      </c>
      <c r="Z6" s="277" t="s">
        <v>478</v>
      </c>
      <c r="AA6" s="266">
        <v>0</v>
      </c>
      <c r="AB6" s="267" t="s">
        <v>478</v>
      </c>
      <c r="AC6" s="277" t="s">
        <v>478</v>
      </c>
      <c r="AD6" s="266">
        <v>0</v>
      </c>
      <c r="AE6" s="267" t="s">
        <v>478</v>
      </c>
      <c r="AF6" s="277" t="s">
        <v>478</v>
      </c>
    </row>
    <row r="7" spans="1:32" ht="24.95" customHeight="1">
      <c r="A7" s="215" t="s">
        <v>49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8"/>
      <c r="R7" s="268">
        <v>0</v>
      </c>
      <c r="S7" s="269"/>
      <c r="T7" s="270"/>
      <c r="U7" s="268">
        <v>0</v>
      </c>
      <c r="V7" s="269"/>
      <c r="W7" s="270"/>
      <c r="X7" s="268">
        <v>0</v>
      </c>
      <c r="Y7" s="269"/>
      <c r="Z7" s="270"/>
      <c r="AA7" s="266">
        <v>0</v>
      </c>
      <c r="AB7" s="267"/>
      <c r="AC7" s="277"/>
      <c r="AD7" s="266">
        <v>0</v>
      </c>
      <c r="AE7" s="267"/>
      <c r="AF7" s="277"/>
    </row>
    <row r="8" spans="1:32" ht="11.2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5"/>
      <c r="AF8" s="105"/>
    </row>
    <row r="9" spans="1:32" ht="10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5"/>
      <c r="O9" s="35"/>
      <c r="P9" s="35"/>
      <c r="Q9" s="35"/>
      <c r="R9" s="57"/>
      <c r="S9" s="57"/>
      <c r="T9" s="57"/>
      <c r="U9" s="57"/>
      <c r="V9" s="57"/>
      <c r="W9" s="57"/>
      <c r="X9" s="58"/>
      <c r="Y9" s="58"/>
      <c r="Z9" s="58"/>
      <c r="AA9" s="58"/>
      <c r="AB9" s="58"/>
      <c r="AC9" s="58"/>
      <c r="AD9" s="58"/>
      <c r="AE9" s="106"/>
      <c r="AF9" s="106"/>
    </row>
    <row r="10" spans="1:32" ht="18.75" customHeight="1">
      <c r="C10" s="42" t="s">
        <v>299</v>
      </c>
    </row>
    <row r="11" spans="1:32" ht="18.75" customHeight="1"/>
    <row r="12" spans="1:32" ht="45.75" customHeight="1">
      <c r="A12" s="252" t="s">
        <v>447</v>
      </c>
      <c r="B12" s="343" t="s">
        <v>141</v>
      </c>
      <c r="C12" s="344"/>
      <c r="D12" s="232" t="s">
        <v>138</v>
      </c>
      <c r="E12" s="232"/>
      <c r="F12" s="232"/>
      <c r="G12" s="232"/>
      <c r="H12" s="316" t="s">
        <v>221</v>
      </c>
      <c r="I12" s="317"/>
      <c r="J12" s="317"/>
      <c r="K12" s="317"/>
      <c r="L12" s="317"/>
      <c r="M12" s="317"/>
      <c r="N12" s="317"/>
      <c r="O12" s="318"/>
      <c r="P12" s="316" t="s">
        <v>325</v>
      </c>
      <c r="Q12" s="318"/>
      <c r="R12" s="314" t="s">
        <v>140</v>
      </c>
      <c r="S12" s="315"/>
      <c r="T12" s="315"/>
      <c r="U12" s="315"/>
      <c r="V12" s="315"/>
      <c r="W12" s="315"/>
      <c r="X12" s="315"/>
      <c r="Y12" s="315"/>
      <c r="Z12" s="327"/>
      <c r="AA12" s="232" t="s">
        <v>379</v>
      </c>
      <c r="AB12" s="240"/>
      <c r="AC12" s="240"/>
      <c r="AD12" s="232" t="s">
        <v>380</v>
      </c>
      <c r="AE12" s="240"/>
      <c r="AF12" s="240"/>
    </row>
    <row r="13" spans="1:32" s="42" customFormat="1" ht="24.95" customHeight="1">
      <c r="A13" s="252"/>
      <c r="B13" s="367"/>
      <c r="C13" s="368"/>
      <c r="D13" s="232"/>
      <c r="E13" s="232"/>
      <c r="F13" s="232"/>
      <c r="G13" s="232"/>
      <c r="H13" s="359"/>
      <c r="I13" s="360"/>
      <c r="J13" s="360"/>
      <c r="K13" s="360"/>
      <c r="L13" s="360"/>
      <c r="M13" s="360"/>
      <c r="N13" s="360"/>
      <c r="O13" s="361"/>
      <c r="P13" s="359"/>
      <c r="Q13" s="361"/>
      <c r="R13" s="316" t="s">
        <v>326</v>
      </c>
      <c r="S13" s="317"/>
      <c r="T13" s="318"/>
      <c r="U13" s="316" t="s">
        <v>327</v>
      </c>
      <c r="V13" s="317"/>
      <c r="W13" s="318"/>
      <c r="X13" s="316" t="s">
        <v>328</v>
      </c>
      <c r="Y13" s="223"/>
      <c r="Z13" s="373"/>
      <c r="AA13" s="240"/>
      <c r="AB13" s="240"/>
      <c r="AC13" s="240"/>
      <c r="AD13" s="240"/>
      <c r="AE13" s="240"/>
      <c r="AF13" s="240"/>
    </row>
    <row r="14" spans="1:32" s="42" customFormat="1" ht="48" customHeight="1">
      <c r="A14" s="252"/>
      <c r="B14" s="345"/>
      <c r="C14" s="346"/>
      <c r="D14" s="232"/>
      <c r="E14" s="232"/>
      <c r="F14" s="232"/>
      <c r="G14" s="232"/>
      <c r="H14" s="319"/>
      <c r="I14" s="320"/>
      <c r="J14" s="320"/>
      <c r="K14" s="320"/>
      <c r="L14" s="320"/>
      <c r="M14" s="320"/>
      <c r="N14" s="320"/>
      <c r="O14" s="321"/>
      <c r="P14" s="319"/>
      <c r="Q14" s="321"/>
      <c r="R14" s="319"/>
      <c r="S14" s="320"/>
      <c r="T14" s="321"/>
      <c r="U14" s="319"/>
      <c r="V14" s="320"/>
      <c r="W14" s="321"/>
      <c r="X14" s="374"/>
      <c r="Y14" s="375"/>
      <c r="Z14" s="376"/>
      <c r="AA14" s="240"/>
      <c r="AB14" s="240"/>
      <c r="AC14" s="240"/>
      <c r="AD14" s="240"/>
      <c r="AE14" s="240"/>
      <c r="AF14" s="240"/>
    </row>
    <row r="15" spans="1:32" ht="18.75" customHeight="1">
      <c r="A15" s="65">
        <v>1</v>
      </c>
      <c r="B15" s="350">
        <v>2</v>
      </c>
      <c r="C15" s="351"/>
      <c r="D15" s="372">
        <v>3</v>
      </c>
      <c r="E15" s="372"/>
      <c r="F15" s="372"/>
      <c r="G15" s="372"/>
      <c r="H15" s="340">
        <v>4</v>
      </c>
      <c r="I15" s="341"/>
      <c r="J15" s="341"/>
      <c r="K15" s="341"/>
      <c r="L15" s="341"/>
      <c r="M15" s="341"/>
      <c r="N15" s="341"/>
      <c r="O15" s="342"/>
      <c r="P15" s="340">
        <v>5</v>
      </c>
      <c r="Q15" s="342"/>
      <c r="R15" s="340">
        <v>6</v>
      </c>
      <c r="S15" s="341"/>
      <c r="T15" s="342"/>
      <c r="U15" s="340">
        <v>7</v>
      </c>
      <c r="V15" s="341"/>
      <c r="W15" s="342"/>
      <c r="X15" s="340">
        <v>8</v>
      </c>
      <c r="Y15" s="341"/>
      <c r="Z15" s="342"/>
      <c r="AA15" s="340">
        <v>9</v>
      </c>
      <c r="AB15" s="341"/>
      <c r="AC15" s="342"/>
      <c r="AD15" s="340">
        <v>10</v>
      </c>
      <c r="AE15" s="341"/>
      <c r="AF15" s="342"/>
    </row>
    <row r="16" spans="1:32" ht="20.100000000000001" customHeight="1">
      <c r="A16" s="93">
        <v>1</v>
      </c>
      <c r="B16" s="362" t="s">
        <v>478</v>
      </c>
      <c r="C16" s="363" t="s">
        <v>478</v>
      </c>
      <c r="D16" s="369" t="s">
        <v>478</v>
      </c>
      <c r="E16" s="369" t="s">
        <v>478</v>
      </c>
      <c r="F16" s="369" t="s">
        <v>478</v>
      </c>
      <c r="G16" s="369" t="s">
        <v>478</v>
      </c>
      <c r="H16" s="364" t="s">
        <v>478</v>
      </c>
      <c r="I16" s="365" t="s">
        <v>478</v>
      </c>
      <c r="J16" s="365" t="s">
        <v>478</v>
      </c>
      <c r="K16" s="365" t="s">
        <v>478</v>
      </c>
      <c r="L16" s="365" t="s">
        <v>478</v>
      </c>
      <c r="M16" s="365" t="s">
        <v>478</v>
      </c>
      <c r="N16" s="365" t="s">
        <v>478</v>
      </c>
      <c r="O16" s="366" t="s">
        <v>478</v>
      </c>
      <c r="P16" s="370"/>
      <c r="Q16" s="371" t="s">
        <v>478</v>
      </c>
      <c r="R16" s="266">
        <v>0</v>
      </c>
      <c r="S16" s="267" t="s">
        <v>478</v>
      </c>
      <c r="T16" s="277" t="s">
        <v>478</v>
      </c>
      <c r="U16" s="266">
        <v>0</v>
      </c>
      <c r="V16" s="267" t="s">
        <v>478</v>
      </c>
      <c r="W16" s="277" t="s">
        <v>478</v>
      </c>
      <c r="X16" s="266">
        <v>0</v>
      </c>
      <c r="Y16" s="267" t="s">
        <v>478</v>
      </c>
      <c r="Z16" s="277" t="s">
        <v>478</v>
      </c>
      <c r="AA16" s="266">
        <f>X16-U16</f>
        <v>0</v>
      </c>
      <c r="AB16" s="267" t="s">
        <v>478</v>
      </c>
      <c r="AC16" s="277" t="s">
        <v>478</v>
      </c>
      <c r="AD16" s="266" t="e">
        <f>(X16/U16)*100</f>
        <v>#DIV/0!</v>
      </c>
      <c r="AE16" s="267" t="s">
        <v>478</v>
      </c>
      <c r="AF16" s="277" t="s">
        <v>478</v>
      </c>
    </row>
    <row r="17" spans="1:32" ht="24.95" customHeight="1">
      <c r="A17" s="215" t="s">
        <v>49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8"/>
      <c r="R17" s="268">
        <v>0</v>
      </c>
      <c r="S17" s="269"/>
      <c r="T17" s="270"/>
      <c r="U17" s="268">
        <v>0</v>
      </c>
      <c r="V17" s="269"/>
      <c r="W17" s="270"/>
      <c r="X17" s="268">
        <v>0</v>
      </c>
      <c r="Y17" s="269"/>
      <c r="Z17" s="270"/>
      <c r="AA17" s="266">
        <v>0</v>
      </c>
      <c r="AB17" s="267"/>
      <c r="AC17" s="277"/>
      <c r="AD17" s="266">
        <v>0</v>
      </c>
      <c r="AE17" s="267"/>
      <c r="AF17" s="277"/>
    </row>
    <row r="18" spans="1:32" ht="18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R18" s="28"/>
      <c r="S18" s="28"/>
      <c r="T18" s="28"/>
      <c r="U18" s="28"/>
      <c r="V18" s="28"/>
      <c r="AF18" s="28"/>
    </row>
    <row r="19" spans="1:32" ht="16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R19" s="28"/>
      <c r="S19" s="28"/>
      <c r="T19" s="28"/>
      <c r="U19" s="28"/>
      <c r="V19" s="28"/>
      <c r="AF19" s="28"/>
    </row>
    <row r="20" spans="1:32" ht="18.75" customHeight="1">
      <c r="C20" s="42" t="s">
        <v>149</v>
      </c>
    </row>
    <row r="21" spans="1:32" ht="18.75" customHeight="1">
      <c r="A21" s="25"/>
      <c r="B21" s="25"/>
      <c r="C21" s="25"/>
      <c r="D21" s="25"/>
      <c r="E21" s="25"/>
      <c r="F21" s="25"/>
      <c r="G21" s="25"/>
      <c r="H21" s="2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25"/>
      <c r="Z21" s="382"/>
      <c r="AA21" s="382"/>
      <c r="AB21" s="382"/>
      <c r="AD21" s="385" t="s">
        <v>381</v>
      </c>
      <c r="AE21" s="385"/>
      <c r="AF21" s="385"/>
    </row>
    <row r="22" spans="1:32" ht="24.95" customHeight="1">
      <c r="A22" s="338" t="s">
        <v>447</v>
      </c>
      <c r="B22" s="343" t="s">
        <v>171</v>
      </c>
      <c r="C22" s="387"/>
      <c r="D22" s="387"/>
      <c r="E22" s="387"/>
      <c r="F22" s="387"/>
      <c r="G22" s="387"/>
      <c r="H22" s="387"/>
      <c r="I22" s="387"/>
      <c r="J22" s="387"/>
      <c r="K22" s="387"/>
      <c r="L22" s="344"/>
      <c r="M22" s="379" t="s">
        <v>48</v>
      </c>
      <c r="N22" s="380"/>
      <c r="O22" s="380"/>
      <c r="P22" s="381"/>
      <c r="Q22" s="379" t="s">
        <v>76</v>
      </c>
      <c r="R22" s="380"/>
      <c r="S22" s="380"/>
      <c r="T22" s="381"/>
      <c r="U22" s="379" t="s">
        <v>203</v>
      </c>
      <c r="V22" s="380"/>
      <c r="W22" s="380"/>
      <c r="X22" s="381"/>
      <c r="Y22" s="379" t="s">
        <v>106</v>
      </c>
      <c r="Z22" s="380"/>
      <c r="AA22" s="380"/>
      <c r="AB22" s="381"/>
      <c r="AC22" s="379" t="s">
        <v>49</v>
      </c>
      <c r="AD22" s="380"/>
      <c r="AE22" s="380"/>
      <c r="AF22" s="381"/>
    </row>
    <row r="23" spans="1:32" ht="24.95" customHeight="1">
      <c r="A23" s="386"/>
      <c r="B23" s="367"/>
      <c r="C23" s="388"/>
      <c r="D23" s="388"/>
      <c r="E23" s="388"/>
      <c r="F23" s="388"/>
      <c r="G23" s="388"/>
      <c r="H23" s="388"/>
      <c r="I23" s="388"/>
      <c r="J23" s="388"/>
      <c r="K23" s="388"/>
      <c r="L23" s="368"/>
      <c r="M23" s="377" t="s">
        <v>167</v>
      </c>
      <c r="N23" s="377" t="s">
        <v>168</v>
      </c>
      <c r="O23" s="377" t="s">
        <v>186</v>
      </c>
      <c r="P23" s="377" t="s">
        <v>187</v>
      </c>
      <c r="Q23" s="377" t="s">
        <v>167</v>
      </c>
      <c r="R23" s="377" t="s">
        <v>168</v>
      </c>
      <c r="S23" s="377" t="s">
        <v>186</v>
      </c>
      <c r="T23" s="377" t="s">
        <v>187</v>
      </c>
      <c r="U23" s="377" t="s">
        <v>167</v>
      </c>
      <c r="V23" s="377" t="s">
        <v>168</v>
      </c>
      <c r="W23" s="377" t="s">
        <v>186</v>
      </c>
      <c r="X23" s="377" t="s">
        <v>187</v>
      </c>
      <c r="Y23" s="377" t="s">
        <v>167</v>
      </c>
      <c r="Z23" s="377" t="s">
        <v>168</v>
      </c>
      <c r="AA23" s="377" t="s">
        <v>186</v>
      </c>
      <c r="AB23" s="377" t="s">
        <v>187</v>
      </c>
      <c r="AC23" s="377" t="s">
        <v>167</v>
      </c>
      <c r="AD23" s="377" t="s">
        <v>168</v>
      </c>
      <c r="AE23" s="377" t="s">
        <v>186</v>
      </c>
      <c r="AF23" s="377" t="s">
        <v>187</v>
      </c>
    </row>
    <row r="24" spans="1:32" ht="24.95" customHeight="1">
      <c r="A24" s="339"/>
      <c r="B24" s="345"/>
      <c r="C24" s="389"/>
      <c r="D24" s="389"/>
      <c r="E24" s="389"/>
      <c r="F24" s="389"/>
      <c r="G24" s="389"/>
      <c r="H24" s="389"/>
      <c r="I24" s="389"/>
      <c r="J24" s="389"/>
      <c r="K24" s="389"/>
      <c r="L24" s="346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</row>
    <row r="25" spans="1:32" ht="18.75" customHeight="1">
      <c r="A25" s="102">
        <v>1</v>
      </c>
      <c r="B25" s="383">
        <v>2</v>
      </c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208">
        <v>3</v>
      </c>
      <c r="N25" s="208">
        <v>4</v>
      </c>
      <c r="O25" s="208">
        <v>5</v>
      </c>
      <c r="P25" s="208">
        <v>6</v>
      </c>
      <c r="Q25" s="208">
        <v>7</v>
      </c>
      <c r="R25" s="208">
        <v>8</v>
      </c>
      <c r="S25" s="208">
        <v>9</v>
      </c>
      <c r="T25" s="208">
        <v>10</v>
      </c>
      <c r="U25" s="208">
        <v>11</v>
      </c>
      <c r="V25" s="208">
        <v>12</v>
      </c>
      <c r="W25" s="208">
        <v>13</v>
      </c>
      <c r="X25" s="208">
        <v>14</v>
      </c>
      <c r="Y25" s="208">
        <v>15</v>
      </c>
      <c r="Z25" s="208">
        <v>16</v>
      </c>
      <c r="AA25" s="208">
        <v>17</v>
      </c>
      <c r="AB25" s="208">
        <v>18</v>
      </c>
      <c r="AC25" s="208">
        <v>19</v>
      </c>
      <c r="AD25" s="208">
        <v>20</v>
      </c>
      <c r="AE25" s="208">
        <v>21</v>
      </c>
      <c r="AF25" s="208">
        <v>22</v>
      </c>
    </row>
    <row r="26" spans="1:32" s="42" customFormat="1" ht="20.100000000000001" customHeight="1">
      <c r="A26" s="103">
        <v>1</v>
      </c>
      <c r="B26" s="384" t="s">
        <v>2</v>
      </c>
      <c r="C26" s="384" t="s">
        <v>478</v>
      </c>
      <c r="D26" s="384" t="s">
        <v>478</v>
      </c>
      <c r="E26" s="384" t="s">
        <v>478</v>
      </c>
      <c r="F26" s="384" t="s">
        <v>478</v>
      </c>
      <c r="G26" s="384" t="s">
        <v>478</v>
      </c>
      <c r="H26" s="384" t="s">
        <v>478</v>
      </c>
      <c r="I26" s="384" t="s">
        <v>478</v>
      </c>
      <c r="J26" s="384" t="s">
        <v>478</v>
      </c>
      <c r="K26" s="384" t="s">
        <v>478</v>
      </c>
      <c r="L26" s="384" t="s">
        <v>478</v>
      </c>
      <c r="M26" s="177">
        <v>0</v>
      </c>
      <c r="N26" s="177">
        <v>0</v>
      </c>
      <c r="O26" s="177">
        <f>N26-M26</f>
        <v>0</v>
      </c>
      <c r="P26" s="177" t="e">
        <f>N26/M26*100</f>
        <v>#DIV/0!</v>
      </c>
      <c r="Q26" s="177">
        <v>0</v>
      </c>
      <c r="R26" s="177">
        <v>0</v>
      </c>
      <c r="S26" s="177">
        <f>R26-Q26</f>
        <v>0</v>
      </c>
      <c r="T26" s="177" t="e">
        <f>R26/Q26*100</f>
        <v>#DIV/0!</v>
      </c>
      <c r="U26" s="177">
        <v>700</v>
      </c>
      <c r="V26" s="177">
        <v>1580</v>
      </c>
      <c r="W26" s="177">
        <f>V26-U26</f>
        <v>880</v>
      </c>
      <c r="X26" s="177">
        <f>V26/U26*100</f>
        <v>225.71428571428572</v>
      </c>
      <c r="Y26" s="177">
        <v>0</v>
      </c>
      <c r="Z26" s="177">
        <v>0</v>
      </c>
      <c r="AA26" s="177">
        <f>Z26-Y26</f>
        <v>0</v>
      </c>
      <c r="AB26" s="177" t="e">
        <f>Z26/Y26*100</f>
        <v>#DIV/0!</v>
      </c>
      <c r="AC26" s="177">
        <f>SUM(M26,Q26,U26,Y26)</f>
        <v>700</v>
      </c>
      <c r="AD26" s="177">
        <f>SUM(N26,R26,V26,Z26)</f>
        <v>1580</v>
      </c>
      <c r="AE26" s="177">
        <f>AD26-AC26</f>
        <v>880</v>
      </c>
      <c r="AF26" s="177">
        <f>AD26/AC26*100</f>
        <v>225.71428571428572</v>
      </c>
    </row>
    <row r="27" spans="1:32" ht="24.95" customHeight="1">
      <c r="A27" s="214" t="s">
        <v>49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1"/>
      <c r="M27" s="185">
        <v>0</v>
      </c>
      <c r="N27" s="185">
        <v>0</v>
      </c>
      <c r="O27" s="176">
        <v>0</v>
      </c>
      <c r="P27" s="176">
        <v>0</v>
      </c>
      <c r="Q27" s="185">
        <v>0</v>
      </c>
      <c r="R27" s="185">
        <v>0</v>
      </c>
      <c r="S27" s="176">
        <v>0</v>
      </c>
      <c r="T27" s="176">
        <v>0</v>
      </c>
      <c r="U27" s="185">
        <v>700</v>
      </c>
      <c r="V27" s="185">
        <v>1580</v>
      </c>
      <c r="W27" s="176">
        <v>880</v>
      </c>
      <c r="X27" s="176">
        <v>225.7</v>
      </c>
      <c r="Y27" s="185">
        <v>0</v>
      </c>
      <c r="Z27" s="185">
        <v>0</v>
      </c>
      <c r="AA27" s="176">
        <v>0</v>
      </c>
      <c r="AB27" s="176">
        <v>0</v>
      </c>
      <c r="AC27" s="185">
        <v>700</v>
      </c>
      <c r="AD27" s="185">
        <v>1580</v>
      </c>
      <c r="AE27" s="176">
        <v>880</v>
      </c>
      <c r="AF27" s="176">
        <v>225.7</v>
      </c>
    </row>
    <row r="28" spans="1:32" ht="24.95" customHeight="1">
      <c r="A28" s="396" t="s">
        <v>50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98"/>
      <c r="M28" s="184">
        <v>0</v>
      </c>
      <c r="N28" s="184">
        <v>0</v>
      </c>
      <c r="O28" s="177"/>
      <c r="P28" s="177"/>
      <c r="Q28" s="184">
        <v>0</v>
      </c>
      <c r="R28" s="184">
        <v>0</v>
      </c>
      <c r="S28" s="177"/>
      <c r="T28" s="177"/>
      <c r="U28" s="184">
        <v>100</v>
      </c>
      <c r="V28" s="184">
        <v>100</v>
      </c>
      <c r="W28" s="177"/>
      <c r="X28" s="177"/>
      <c r="Y28" s="184">
        <v>0</v>
      </c>
      <c r="Z28" s="184">
        <v>0</v>
      </c>
      <c r="AA28" s="177"/>
      <c r="AB28" s="177"/>
      <c r="AC28" s="184">
        <v>100</v>
      </c>
      <c r="AD28" s="184">
        <v>100</v>
      </c>
      <c r="AE28" s="177"/>
      <c r="AF28" s="177"/>
    </row>
    <row r="29" spans="1:32" ht="15" customHeight="1">
      <c r="A29" s="16"/>
      <c r="B29" s="16"/>
      <c r="C29" s="1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32" ht="15" customHeight="1">
      <c r="A30" s="16"/>
      <c r="B30" s="16"/>
      <c r="C30" s="16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32" ht="31.5" customHeight="1">
      <c r="C31" s="42" t="s">
        <v>172</v>
      </c>
    </row>
    <row r="32" spans="1:32" ht="18.75" customHeight="1">
      <c r="AD32" s="400" t="s">
        <v>381</v>
      </c>
      <c r="AE32" s="400"/>
      <c r="AF32" s="400"/>
    </row>
    <row r="33" spans="1:32" ht="34.5" customHeight="1">
      <c r="A33" s="240" t="s">
        <v>447</v>
      </c>
      <c r="B33" s="316" t="s">
        <v>213</v>
      </c>
      <c r="C33" s="318"/>
      <c r="D33" s="232" t="s">
        <v>214</v>
      </c>
      <c r="E33" s="232"/>
      <c r="F33" s="232" t="s">
        <v>146</v>
      </c>
      <c r="G33" s="232"/>
      <c r="H33" s="232" t="s">
        <v>320</v>
      </c>
      <c r="I33" s="232"/>
      <c r="J33" s="232" t="s">
        <v>321</v>
      </c>
      <c r="K33" s="232"/>
      <c r="L33" s="232" t="s">
        <v>457</v>
      </c>
      <c r="M33" s="232"/>
      <c r="N33" s="232"/>
      <c r="O33" s="232"/>
      <c r="P33" s="232"/>
      <c r="Q33" s="232"/>
      <c r="R33" s="232"/>
      <c r="S33" s="232"/>
      <c r="T33" s="232"/>
      <c r="U33" s="232"/>
      <c r="V33" s="399" t="s">
        <v>448</v>
      </c>
      <c r="W33" s="399"/>
      <c r="X33" s="399"/>
      <c r="Y33" s="399"/>
      <c r="Z33" s="399"/>
      <c r="AA33" s="399" t="s">
        <v>449</v>
      </c>
      <c r="AB33" s="399"/>
      <c r="AC33" s="399"/>
      <c r="AD33" s="399"/>
      <c r="AE33" s="399"/>
      <c r="AF33" s="399"/>
    </row>
    <row r="34" spans="1:32" ht="52.5" customHeight="1">
      <c r="A34" s="240"/>
      <c r="B34" s="359"/>
      <c r="C34" s="361"/>
      <c r="D34" s="232"/>
      <c r="E34" s="232"/>
      <c r="F34" s="232"/>
      <c r="G34" s="232"/>
      <c r="H34" s="232"/>
      <c r="I34" s="232"/>
      <c r="J34" s="232"/>
      <c r="K34" s="232"/>
      <c r="L34" s="232" t="s">
        <v>197</v>
      </c>
      <c r="M34" s="232"/>
      <c r="N34" s="232" t="s">
        <v>201</v>
      </c>
      <c r="O34" s="232"/>
      <c r="P34" s="232" t="s">
        <v>202</v>
      </c>
      <c r="Q34" s="232"/>
      <c r="R34" s="232"/>
      <c r="S34" s="232"/>
      <c r="T34" s="232"/>
      <c r="U34" s="232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</row>
    <row r="35" spans="1:32" ht="82.5" customHeight="1">
      <c r="A35" s="240"/>
      <c r="B35" s="319"/>
      <c r="C35" s="321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 t="s">
        <v>198</v>
      </c>
      <c r="Q35" s="232"/>
      <c r="R35" s="232" t="s">
        <v>199</v>
      </c>
      <c r="S35" s="232"/>
      <c r="T35" s="232" t="s">
        <v>200</v>
      </c>
      <c r="U35" s="232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</row>
    <row r="36" spans="1:32" ht="18.75" customHeight="1">
      <c r="A36" s="67">
        <v>1</v>
      </c>
      <c r="B36" s="295">
        <v>2</v>
      </c>
      <c r="C36" s="296"/>
      <c r="D36" s="232">
        <v>3</v>
      </c>
      <c r="E36" s="232"/>
      <c r="F36" s="232">
        <v>4</v>
      </c>
      <c r="G36" s="232"/>
      <c r="H36" s="232">
        <v>5</v>
      </c>
      <c r="I36" s="232"/>
      <c r="J36" s="232">
        <v>6</v>
      </c>
      <c r="K36" s="232"/>
      <c r="L36" s="295">
        <v>7</v>
      </c>
      <c r="M36" s="296"/>
      <c r="N36" s="295">
        <v>8</v>
      </c>
      <c r="O36" s="296"/>
      <c r="P36" s="232">
        <v>9</v>
      </c>
      <c r="Q36" s="232"/>
      <c r="R36" s="240">
        <v>10</v>
      </c>
      <c r="S36" s="240"/>
      <c r="T36" s="232">
        <v>11</v>
      </c>
      <c r="U36" s="232"/>
      <c r="V36" s="232">
        <v>12</v>
      </c>
      <c r="W36" s="232"/>
      <c r="X36" s="232"/>
      <c r="Y36" s="232"/>
      <c r="Z36" s="232"/>
      <c r="AA36" s="232">
        <v>13</v>
      </c>
      <c r="AB36" s="232"/>
      <c r="AC36" s="232"/>
      <c r="AD36" s="232"/>
      <c r="AE36" s="232"/>
      <c r="AF36" s="232"/>
    </row>
    <row r="37" spans="1:32" ht="20.100000000000001" customHeight="1">
      <c r="A37" s="101">
        <v>1</v>
      </c>
      <c r="B37" s="394" t="s">
        <v>478</v>
      </c>
      <c r="C37" s="395" t="s">
        <v>478</v>
      </c>
      <c r="D37" s="393" t="s">
        <v>478</v>
      </c>
      <c r="E37" s="393" t="s">
        <v>478</v>
      </c>
      <c r="F37" s="325">
        <v>0</v>
      </c>
      <c r="G37" s="325" t="s">
        <v>478</v>
      </c>
      <c r="H37" s="325">
        <v>0</v>
      </c>
      <c r="I37" s="325" t="s">
        <v>478</v>
      </c>
      <c r="J37" s="325">
        <v>0</v>
      </c>
      <c r="K37" s="325" t="s">
        <v>478</v>
      </c>
      <c r="L37" s="266">
        <v>0</v>
      </c>
      <c r="M37" s="277" t="s">
        <v>478</v>
      </c>
      <c r="N37" s="278">
        <f>SUM(P37,R37,T37)</f>
        <v>0</v>
      </c>
      <c r="O37" s="280" t="s">
        <v>478</v>
      </c>
      <c r="P37" s="325">
        <v>0</v>
      </c>
      <c r="Q37" s="325" t="s">
        <v>478</v>
      </c>
      <c r="R37" s="325">
        <v>0</v>
      </c>
      <c r="S37" s="325" t="s">
        <v>478</v>
      </c>
      <c r="T37" s="325">
        <v>0</v>
      </c>
      <c r="U37" s="325" t="s">
        <v>478</v>
      </c>
      <c r="V37" s="392" t="s">
        <v>478</v>
      </c>
      <c r="W37" s="392" t="s">
        <v>478</v>
      </c>
      <c r="X37" s="392" t="s">
        <v>478</v>
      </c>
      <c r="Y37" s="392" t="s">
        <v>478</v>
      </c>
      <c r="Z37" s="392" t="s">
        <v>478</v>
      </c>
      <c r="AA37" s="401" t="s">
        <v>478</v>
      </c>
      <c r="AB37" s="401" t="s">
        <v>478</v>
      </c>
      <c r="AC37" s="401" t="s">
        <v>478</v>
      </c>
      <c r="AD37" s="401" t="s">
        <v>478</v>
      </c>
      <c r="AE37" s="401" t="s">
        <v>478</v>
      </c>
      <c r="AF37" s="401" t="s">
        <v>478</v>
      </c>
    </row>
    <row r="38" spans="1:32" ht="24.95" customHeight="1">
      <c r="A38" s="216" t="s">
        <v>49</v>
      </c>
      <c r="B38" s="404"/>
      <c r="C38" s="404"/>
      <c r="D38" s="404"/>
      <c r="E38" s="405"/>
      <c r="F38" s="403">
        <v>0</v>
      </c>
      <c r="G38" s="403"/>
      <c r="H38" s="403">
        <v>0</v>
      </c>
      <c r="I38" s="403"/>
      <c r="J38" s="403">
        <v>0</v>
      </c>
      <c r="K38" s="403"/>
      <c r="L38" s="403">
        <v>0</v>
      </c>
      <c r="M38" s="403"/>
      <c r="N38" s="403">
        <v>0</v>
      </c>
      <c r="O38" s="403"/>
      <c r="P38" s="403">
        <v>0</v>
      </c>
      <c r="Q38" s="403"/>
      <c r="R38" s="403">
        <v>0</v>
      </c>
      <c r="S38" s="403"/>
      <c r="T38" s="403">
        <v>0</v>
      </c>
      <c r="U38" s="403"/>
      <c r="V38" s="402" t="s">
        <v>478</v>
      </c>
      <c r="W38" s="402"/>
      <c r="X38" s="402"/>
      <c r="Y38" s="402"/>
      <c r="Z38" s="402"/>
      <c r="AA38" s="406" t="s">
        <v>478</v>
      </c>
      <c r="AB38" s="406"/>
      <c r="AC38" s="406"/>
      <c r="AD38" s="406"/>
      <c r="AE38" s="406"/>
      <c r="AF38" s="406"/>
    </row>
    <row r="39" spans="1:32" ht="15" customHeight="1">
      <c r="A39" s="16"/>
      <c r="B39" s="16"/>
      <c r="C39" s="16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32" s="42" customFormat="1" ht="15" customHeight="1">
      <c r="A40" s="16"/>
      <c r="B40" s="16"/>
      <c r="C40" s="16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32" s="84" customFormat="1" ht="15" customHeight="1">
      <c r="A41" s="16"/>
      <c r="B41" s="16"/>
      <c r="C41" s="16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32" s="85" customFormat="1" ht="15" customHeight="1">
      <c r="A42" s="16"/>
      <c r="B42" s="231" t="s">
        <v>476</v>
      </c>
      <c r="C42" s="231"/>
      <c r="D42" s="231"/>
      <c r="E42" s="231"/>
      <c r="F42" s="231"/>
      <c r="G42" s="231"/>
      <c r="H42" s="18"/>
      <c r="I42" s="18"/>
      <c r="J42" s="18"/>
      <c r="K42" s="18"/>
      <c r="L42" s="18"/>
      <c r="M42" s="407"/>
      <c r="N42" s="407"/>
      <c r="O42" s="407"/>
      <c r="P42" s="407"/>
      <c r="Q42" s="407"/>
      <c r="R42" s="18"/>
      <c r="S42" s="18"/>
      <c r="T42" s="18"/>
      <c r="U42" s="18"/>
      <c r="V42" s="18"/>
      <c r="W42" s="224" t="s">
        <v>475</v>
      </c>
      <c r="X42" s="224"/>
      <c r="Y42" s="224"/>
      <c r="Z42" s="224"/>
      <c r="AA42" s="224"/>
    </row>
    <row r="43" spans="1:32" s="85" customFormat="1" ht="18.75" customHeight="1">
      <c r="B43" s="223" t="s">
        <v>67</v>
      </c>
      <c r="C43" s="223"/>
      <c r="D43" s="223"/>
      <c r="E43" s="223"/>
      <c r="F43" s="223"/>
      <c r="G43" s="223"/>
      <c r="H43" s="42"/>
      <c r="I43" s="42"/>
      <c r="J43" s="42"/>
      <c r="K43" s="42"/>
      <c r="L43" s="42"/>
      <c r="M43" s="223" t="s">
        <v>68</v>
      </c>
      <c r="N43" s="223"/>
      <c r="O43" s="223"/>
      <c r="P43" s="223"/>
      <c r="Q43" s="223"/>
      <c r="V43" s="2"/>
      <c r="W43" s="223" t="s">
        <v>107</v>
      </c>
      <c r="X43" s="223"/>
      <c r="Y43" s="223"/>
      <c r="Z43" s="223"/>
      <c r="AA43" s="223"/>
    </row>
    <row r="44" spans="1:32" s="86" customFormat="1" ht="16.5" customHeight="1">
      <c r="C44" s="110"/>
      <c r="D44" s="72"/>
      <c r="E44" s="72"/>
      <c r="F44" s="71"/>
      <c r="G44" s="71"/>
      <c r="H44" s="71"/>
      <c r="I44" s="71"/>
      <c r="J44" s="71"/>
      <c r="K44" s="71"/>
      <c r="L44" s="71"/>
      <c r="M44" s="71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</row>
    <row r="45" spans="1:32" s="85" customFormat="1" ht="18.75" customHeight="1">
      <c r="F45" s="24"/>
      <c r="G45" s="24"/>
      <c r="H45" s="24"/>
      <c r="I45" s="24"/>
      <c r="J45" s="24"/>
      <c r="K45" s="24"/>
      <c r="L45" s="24"/>
      <c r="Q45" s="24"/>
      <c r="R45" s="24"/>
      <c r="S45" s="24"/>
      <c r="T45" s="24"/>
      <c r="X45" s="24"/>
      <c r="Y45" s="24"/>
      <c r="Z45" s="24"/>
      <c r="AA45" s="24"/>
    </row>
    <row r="46" spans="1:32" s="85" customFormat="1" ht="18.75" customHeight="1">
      <c r="C46" s="36"/>
      <c r="D46" s="36"/>
      <c r="E46" s="36"/>
      <c r="F46" s="36"/>
      <c r="G46" s="36"/>
      <c r="H46" s="36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36"/>
      <c r="V46" s="36"/>
    </row>
    <row r="47" spans="1:32" s="85" customFormat="1" ht="18.75" customHeight="1"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32" s="85" customFormat="1" ht="18.75" customHeight="1"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3:3" s="85" customFormat="1" ht="18.75" customHeight="1">
      <c r="C49" s="37"/>
    </row>
    <row r="50" spans="3:3" s="85" customFormat="1" ht="18.75" customHeight="1"/>
    <row r="51" spans="3:3" s="85" customFormat="1" ht="19.5" customHeight="1"/>
    <row r="52" spans="3:3" s="85" customFormat="1" ht="19.5" customHeight="1">
      <c r="C52" s="38"/>
    </row>
    <row r="53" spans="3:3" s="85" customFormat="1" ht="19.5" customHeight="1">
      <c r="C53" s="38"/>
    </row>
    <row r="54" spans="3:3" ht="19.5" customHeight="1">
      <c r="C54" s="38"/>
    </row>
    <row r="55" spans="3:3" ht="19.5" customHeight="1">
      <c r="C55" s="38"/>
    </row>
    <row r="56" spans="3:3" ht="19.5" customHeight="1">
      <c r="C56" s="38"/>
    </row>
    <row r="57" spans="3:3" ht="19.5" customHeight="1">
      <c r="C57" s="38"/>
    </row>
    <row r="58" spans="3:3" s="4" customFormat="1" ht="19.5" customHeight="1">
      <c r="C58" s="38"/>
    </row>
    <row r="59" spans="3:3" s="34" customFormat="1" ht="19.5" customHeight="1"/>
    <row r="60" spans="3:3" s="4" customFormat="1" ht="19.5" customHeight="1"/>
    <row r="61" spans="3:3" ht="19.5" customHeight="1"/>
    <row r="62" spans="3:3" ht="19.5" customHeight="1"/>
    <row r="63" spans="3:3" ht="19.5" customHeight="1"/>
    <row r="64" spans="3:3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</sheetData>
  <mergeCells count="163">
    <mergeCell ref="B43:G43"/>
    <mergeCell ref="W43:AA43"/>
    <mergeCell ref="M42:Q42"/>
    <mergeCell ref="M43:Q43"/>
    <mergeCell ref="D38:E38"/>
    <mergeCell ref="AA38:AF38"/>
    <mergeCell ref="B38:C38"/>
    <mergeCell ref="T38:U38"/>
    <mergeCell ref="B42:G42"/>
    <mergeCell ref="W42:AA42"/>
    <mergeCell ref="V38:Z38"/>
    <mergeCell ref="R38:S38"/>
    <mergeCell ref="F38:G38"/>
    <mergeCell ref="J38:K38"/>
    <mergeCell ref="H38:I38"/>
    <mergeCell ref="P38:Q38"/>
    <mergeCell ref="L38:M38"/>
    <mergeCell ref="N38:O38"/>
    <mergeCell ref="V33:Z35"/>
    <mergeCell ref="AA36:AF36"/>
    <mergeCell ref="T36:U36"/>
    <mergeCell ref="AA33:AF35"/>
    <mergeCell ref="AD32:AF32"/>
    <mergeCell ref="AA37:AF37"/>
    <mergeCell ref="A28:L28"/>
    <mergeCell ref="A33:A35"/>
    <mergeCell ref="B33:C35"/>
    <mergeCell ref="L33:U33"/>
    <mergeCell ref="L34:M35"/>
    <mergeCell ref="J33:K35"/>
    <mergeCell ref="P34:U34"/>
    <mergeCell ref="D33:E35"/>
    <mergeCell ref="B36:C36"/>
    <mergeCell ref="F33:G35"/>
    <mergeCell ref="F36:G36"/>
    <mergeCell ref="H37:I37"/>
    <mergeCell ref="F37:G37"/>
    <mergeCell ref="D37:E37"/>
    <mergeCell ref="B37:C37"/>
    <mergeCell ref="H33:I35"/>
    <mergeCell ref="P37:Q37"/>
    <mergeCell ref="N34:O35"/>
    <mergeCell ref="L36:M36"/>
    <mergeCell ref="D36:E36"/>
    <mergeCell ref="H36:I36"/>
    <mergeCell ref="J36:K36"/>
    <mergeCell ref="J37:K37"/>
    <mergeCell ref="L37:M37"/>
    <mergeCell ref="N37:O37"/>
    <mergeCell ref="N36:O36"/>
    <mergeCell ref="B27:L27"/>
    <mergeCell ref="V36:Z36"/>
    <mergeCell ref="T35:U35"/>
    <mergeCell ref="P36:Q36"/>
    <mergeCell ref="T37:U37"/>
    <mergeCell ref="V37:Z37"/>
    <mergeCell ref="P35:Q35"/>
    <mergeCell ref="R35:S35"/>
    <mergeCell ref="R36:S36"/>
    <mergeCell ref="R37:S37"/>
    <mergeCell ref="AF23:AF24"/>
    <mergeCell ref="V23:V24"/>
    <mergeCell ref="B22:L24"/>
    <mergeCell ref="Q22:T22"/>
    <mergeCell ref="Y22:AB22"/>
    <mergeCell ref="Y23:Y24"/>
    <mergeCell ref="Z23:Z24"/>
    <mergeCell ref="AD21:AF21"/>
    <mergeCell ref="A22:A24"/>
    <mergeCell ref="T23:T24"/>
    <mergeCell ref="U23:U24"/>
    <mergeCell ref="AA23:AA24"/>
    <mergeCell ref="AB23:AB24"/>
    <mergeCell ref="AC23:AC24"/>
    <mergeCell ref="AC22:AF22"/>
    <mergeCell ref="AD23:AD24"/>
    <mergeCell ref="AE23:AE24"/>
    <mergeCell ref="B26:L26"/>
    <mergeCell ref="U22:X22"/>
    <mergeCell ref="S23:S24"/>
    <mergeCell ref="W23:W24"/>
    <mergeCell ref="X23:X24"/>
    <mergeCell ref="Q23:Q24"/>
    <mergeCell ref="R23:R24"/>
    <mergeCell ref="P23:P24"/>
    <mergeCell ref="M23:M24"/>
    <mergeCell ref="N23:N24"/>
    <mergeCell ref="M22:P22"/>
    <mergeCell ref="Z21:AB21"/>
    <mergeCell ref="B25:L25"/>
    <mergeCell ref="O23:O24"/>
    <mergeCell ref="H17:O17"/>
    <mergeCell ref="D17:G17"/>
    <mergeCell ref="P17:Q17"/>
    <mergeCell ref="B17:C17"/>
    <mergeCell ref="X17:Z17"/>
    <mergeCell ref="R17:T17"/>
    <mergeCell ref="AA16:AC16"/>
    <mergeCell ref="X16:Z16"/>
    <mergeCell ref="R16:T16"/>
    <mergeCell ref="AD17:AF17"/>
    <mergeCell ref="AA17:AC17"/>
    <mergeCell ref="U17:W17"/>
    <mergeCell ref="X13:Z14"/>
    <mergeCell ref="U13:W14"/>
    <mergeCell ref="AA12:AC14"/>
    <mergeCell ref="R12:Z12"/>
    <mergeCell ref="AA15:AC15"/>
    <mergeCell ref="R13:T14"/>
    <mergeCell ref="R15:T15"/>
    <mergeCell ref="H16:O16"/>
    <mergeCell ref="B12:C14"/>
    <mergeCell ref="D16:G16"/>
    <mergeCell ref="P16:Q16"/>
    <mergeCell ref="AD12:AF14"/>
    <mergeCell ref="P12:Q14"/>
    <mergeCell ref="U15:W15"/>
    <mergeCell ref="P15:Q15"/>
    <mergeCell ref="D15:G15"/>
    <mergeCell ref="H15:O15"/>
    <mergeCell ref="B7:C7"/>
    <mergeCell ref="AD15:AF15"/>
    <mergeCell ref="AD16:AF16"/>
    <mergeCell ref="A12:A14"/>
    <mergeCell ref="D12:G14"/>
    <mergeCell ref="H12:O14"/>
    <mergeCell ref="X15:Z15"/>
    <mergeCell ref="B15:C15"/>
    <mergeCell ref="B16:C16"/>
    <mergeCell ref="U16:W16"/>
    <mergeCell ref="AA6:AC6"/>
    <mergeCell ref="B6:C6"/>
    <mergeCell ref="D6:F6"/>
    <mergeCell ref="AA7:AC7"/>
    <mergeCell ref="X7:Z7"/>
    <mergeCell ref="AD7:AF7"/>
    <mergeCell ref="D7:F7"/>
    <mergeCell ref="G7:Q7"/>
    <mergeCell ref="R7:T7"/>
    <mergeCell ref="U7:W7"/>
    <mergeCell ref="AD3:AF4"/>
    <mergeCell ref="AA3:AC4"/>
    <mergeCell ref="R3:Z3"/>
    <mergeCell ref="R4:T4"/>
    <mergeCell ref="G5:Q5"/>
    <mergeCell ref="AD5:AF5"/>
    <mergeCell ref="AA5:AC5"/>
    <mergeCell ref="B3:C4"/>
    <mergeCell ref="D3:F4"/>
    <mergeCell ref="G6:Q6"/>
    <mergeCell ref="B5:C5"/>
    <mergeCell ref="D5:F5"/>
    <mergeCell ref="X5:Z5"/>
    <mergeCell ref="X6:Z6"/>
    <mergeCell ref="AD6:AF6"/>
    <mergeCell ref="R6:T6"/>
    <mergeCell ref="A3:A4"/>
    <mergeCell ref="U6:W6"/>
    <mergeCell ref="U4:W4"/>
    <mergeCell ref="X4:Z4"/>
    <mergeCell ref="R5:T5"/>
    <mergeCell ref="U5:W5"/>
    <mergeCell ref="G3:Q4"/>
  </mergeCells>
  <phoneticPr fontId="3" type="noConversion"/>
  <pageMargins left="0.78740157480314965" right="7.874015748031496E-2" top="0.78740157480314965" bottom="0.78740157480314965" header="0.31496062992125984" footer="0.31496062992125984"/>
  <pageSetup paperSize="9" scale="35" orientation="landscape" verticalDpi="1200" r:id="rId1"/>
  <headerFooter alignWithMargins="0">
    <oddHeader>&amp;C&amp;"Times New Roman,обычный"&amp;16
 &amp;14 15&amp;R&amp;"Times New Roman,обычный"&amp;14Продовження додатка 3
Таблиця 6</oddHeader>
  </headerFooter>
  <ignoredErrors>
    <ignoredError sqref="AE37:AF37 R10 R23 M36 F53:G53" formulaRange="1"/>
    <ignoredError sqref="AA37:AB37 O37 M37 P37:Q37 S37:U37 W37:Y37" evalError="1" formulaRange="1"/>
    <ignoredError sqref="AC37:AD37 P35 N37 R37 V37 Z37 P33:P34 X32 AD6:AF6 T33:T34 AD19:AF19 X33:X34 P32 X35 T32 T35 AB33:AB34 AB32 AB35" evalError="1"/>
    <ignoredError sqref="AC36:AD36 P36:Q36 Y36:Z36 U36:V36" evalError="1" formula="1" formulaRange="1"/>
    <ignoredError sqref="T36 X36 AB36" evalError="1" formula="1"/>
    <ignoredError sqref="W36 AA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2018-09-14T07:38:05Z</cp:lastPrinted>
  <dcterms:created xsi:type="dcterms:W3CDTF">2003-03-13T16:00:22Z</dcterms:created>
  <dcterms:modified xsi:type="dcterms:W3CDTF">2023-04-24T06:34:18Z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