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2023" sheetId="1" r:id="rId1"/>
  </sheets>
  <calcPr calcId="114210"/>
</workbook>
</file>

<file path=xl/calcChain.xml><?xml version="1.0" encoding="utf-8"?>
<calcChain xmlns="http://schemas.openxmlformats.org/spreadsheetml/2006/main">
  <c r="E27" i="1"/>
  <c r="F39"/>
  <c r="F40"/>
  <c r="F41"/>
  <c r="F42"/>
  <c r="F43"/>
  <c r="F44"/>
  <c r="F45"/>
  <c r="F46"/>
  <c r="J46"/>
  <c r="E39"/>
  <c r="I39"/>
  <c r="E40"/>
  <c r="I40"/>
  <c r="E41"/>
  <c r="I41"/>
  <c r="E42"/>
  <c r="I42"/>
  <c r="E43"/>
  <c r="I43"/>
  <c r="E44"/>
  <c r="I44"/>
  <c r="E45"/>
  <c r="I45"/>
  <c r="I46"/>
  <c r="E46"/>
  <c r="J45"/>
  <c r="J44"/>
  <c r="J43"/>
  <c r="J42"/>
  <c r="J41"/>
  <c r="J40"/>
  <c r="J39"/>
  <c r="J37"/>
  <c r="I37"/>
  <c r="H37"/>
  <c r="G37"/>
  <c r="F37"/>
  <c r="E37"/>
  <c r="J26"/>
  <c r="J25"/>
  <c r="J23"/>
  <c r="J22"/>
  <c r="J21"/>
  <c r="J17"/>
  <c r="J16"/>
  <c r="J14"/>
  <c r="J18"/>
  <c r="J13"/>
  <c r="J12"/>
  <c r="J20"/>
  <c r="J19"/>
  <c r="J27"/>
  <c r="I26"/>
  <c r="I25"/>
  <c r="I23"/>
  <c r="I22"/>
  <c r="I21"/>
  <c r="I17"/>
  <c r="I16"/>
  <c r="I14"/>
  <c r="I18"/>
  <c r="I13"/>
  <c r="I12"/>
  <c r="I20"/>
  <c r="I19"/>
  <c r="I27"/>
  <c r="H27"/>
  <c r="G27"/>
  <c r="F27"/>
</calcChain>
</file>

<file path=xl/sharedStrings.xml><?xml version="1.0" encoding="utf-8"?>
<sst xmlns="http://schemas.openxmlformats.org/spreadsheetml/2006/main" count="54" uniqueCount="41">
  <si>
    <t>Інформація щодо структури, обсягів та стану використання бюджетних коштів</t>
  </si>
  <si>
    <t>за програмою КПКВК 2307010 "Керівництво та управління у сфері лікарських засобів та контролю за наркотиками"</t>
  </si>
  <si>
    <t xml:space="preserve"> з деталізацією за кодами економічної класифікації видатків бюджету</t>
  </si>
  <si>
    <t xml:space="preserve">              Державної служби  з лікарських засобів та контролю за наркотиками у Рівненській області</t>
  </si>
  <si>
    <t>(тис.грн.)</t>
  </si>
  <si>
    <t>Код програмної  класифікації видатків та кредитування бюджету/код економічної класифікації видатків бюджету або код кредитування бюджету</t>
  </si>
  <si>
    <t>Код економічної класифікації видатків бюджету</t>
  </si>
  <si>
    <t xml:space="preserve">Найменування згідно з  програмною класифікацією видатків та кредитування бюджету </t>
  </si>
  <si>
    <t>Загальний фонд</t>
  </si>
  <si>
    <t>Спеціальний фонд</t>
  </si>
  <si>
    <t>Разом</t>
  </si>
  <si>
    <t xml:space="preserve"> "Керівництво та управління у сфері лікарських засобів та контролю за наркотиками"</t>
  </si>
  <si>
    <t xml:space="preserve">Оплата праці  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</si>
  <si>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</si>
  <si>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</si>
  <si>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</si>
  <si>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</si>
  <si>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</si>
  <si>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</si>
  <si>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</si>
  <si>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</si>
  <si>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комунальних послуг</t>
  </si>
  <si>
    <t>Окремі заходи по реалізації державних (регіональних) програм, не віднесені до заходів розвитку</t>
  </si>
  <si>
    <t xml:space="preserve">Поточні трансферти урядам іноземних держав та міжнародним організаціям </t>
  </si>
  <si>
    <t>Інші поточні видатки</t>
  </si>
  <si>
    <t>Придбання обладнання і предметів довгострокового користування</t>
  </si>
  <si>
    <t>Придбання землі та нематеріальних активів</t>
  </si>
  <si>
    <t>Всього</t>
  </si>
  <si>
    <t>У тому числі:</t>
  </si>
  <si>
    <t>Центральний апарат</t>
  </si>
  <si>
    <t>Оплата праці  працівників бюджетних установ</t>
  </si>
  <si>
    <t>Нарахування на заробітну плату</t>
  </si>
  <si>
    <t>Придбання товарів і послуг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</si>
  <si>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</si>
  <si>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</si>
  <si>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Поточні трансферти за кордон</t>
  </si>
  <si>
    <t>Територіальні органи</t>
  </si>
  <si>
    <t xml:space="preserve">касове виконання              </t>
  </si>
  <si>
    <t>за І квартал 2024 рік</t>
  </si>
  <si>
    <t>план  на 2024 рік з урахуванням внесених               змін</t>
  </si>
  <si>
    <t>план  за 2024 рік з урахуванням внесених               змін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</si>
</sst>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color theme="1"/>
      <name val="Arial"/>
    </font>
    <font>
      <b/>
      <sz val="12"/>
      <name val="Times New Roman"/>
    </font>
    <font>
      <sz val="10"/>
      <name val="Times New Roman"/>
    </font>
    <font>
      <b/>
      <u/>
      <sz val="12"/>
      <name val="Times New Roman"/>
    </font>
    <font>
      <u/>
      <sz val="10"/>
      <name val="Times New Roman"/>
    </font>
    <font>
      <b/>
      <i/>
      <sz val="9"/>
      <name val="Times New Roman"/>
    </font>
    <font>
      <i/>
      <sz val="8"/>
      <name val="Times New Roman"/>
    </font>
    <font>
      <b/>
      <sz val="10"/>
      <name val="Times New Roman"/>
    </font>
    <font>
      <b/>
      <i/>
      <sz val="8"/>
      <name val="Times New Roman"/>
    </font>
    <font>
      <b/>
      <sz val="11"/>
      <name val="Times New Roman"/>
    </font>
    <font>
      <sz val="11"/>
      <name val="Times New Roman"/>
    </font>
    <font>
      <b/>
      <i/>
      <sz val="11"/>
      <name val="Times New Roman"/>
    </font>
    <font>
      <i/>
      <sz val="11"/>
      <name val="Times New Roman"/>
    </font>
    <font>
      <i/>
      <sz val="10"/>
      <name val="Arial"/>
    </font>
    <font>
      <b/>
      <i/>
      <sz val="10"/>
      <name val="Arial"/>
    </font>
    <font>
      <sz val="11"/>
      <color rgb="FF9C0006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2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0" fillId="0" borderId="8" xfId="0" applyBorder="1"/>
    <xf numFmtId="164" fontId="13" fillId="0" borderId="9" xfId="0" applyNumberFormat="1" applyFont="1" applyBorder="1"/>
    <xf numFmtId="164" fontId="13" fillId="0" borderId="21" xfId="0" applyNumberFormat="1" applyFont="1" applyBorder="1"/>
    <xf numFmtId="0" fontId="0" fillId="0" borderId="9" xfId="0" applyBorder="1"/>
    <xf numFmtId="164" fontId="11" fillId="0" borderId="10" xfId="1" applyNumberFormat="1" applyFont="1" applyFill="1" applyBorder="1" applyAlignment="1">
      <alignment horizontal="center" vertical="center" wrapText="1"/>
    </xf>
    <xf numFmtId="164" fontId="11" fillId="0" borderId="11" xfId="1" applyNumberFormat="1" applyFont="1" applyFill="1" applyBorder="1" applyAlignment="1">
      <alignment horizontal="center" vertical="center" wrapText="1"/>
    </xf>
    <xf numFmtId="0" fontId="0" fillId="0" borderId="5" xfId="0" applyBorder="1"/>
    <xf numFmtId="164" fontId="13" fillId="0" borderId="6" xfId="0" applyNumberFormat="1" applyFont="1" applyBorder="1"/>
    <xf numFmtId="164" fontId="13" fillId="0" borderId="7" xfId="0" applyNumberFormat="1" applyFont="1" applyBorder="1"/>
    <xf numFmtId="0" fontId="0" fillId="0" borderId="12" xfId="0" applyBorder="1"/>
    <xf numFmtId="164" fontId="13" fillId="0" borderId="10" xfId="0" applyNumberFormat="1" applyFont="1" applyBorder="1"/>
    <xf numFmtId="0" fontId="0" fillId="0" borderId="16" xfId="0" applyBorder="1"/>
    <xf numFmtId="0" fontId="0" fillId="0" borderId="1" xfId="0" applyBorder="1"/>
    <xf numFmtId="0" fontId="11" fillId="0" borderId="17" xfId="1" applyFont="1" applyFill="1" applyBorder="1" applyAlignment="1">
      <alignment horizontal="center" vertical="center" wrapText="1"/>
    </xf>
    <xf numFmtId="164" fontId="11" fillId="0" borderId="17" xfId="1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/>
    <xf numFmtId="164" fontId="14" fillId="0" borderId="22" xfId="0" applyNumberFormat="1" applyFont="1" applyBorder="1"/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9"/>
  <sheetViews>
    <sheetView tabSelected="1" workbookViewId="0">
      <selection activeCell="M14" sqref="M14"/>
    </sheetView>
  </sheetViews>
  <sheetFormatPr defaultRowHeight="12.75" customHeight="1"/>
  <cols>
    <col min="1" max="1" width="2" bestFit="1" customWidth="1"/>
    <col min="2" max="2" width="23.5703125" bestFit="1" customWidth="1"/>
    <col min="3" max="3" width="14.140625" bestFit="1" customWidth="1"/>
    <col min="4" max="4" width="33.28515625" bestFit="1" customWidth="1"/>
    <col min="5" max="5" width="14.7109375" bestFit="1" customWidth="1"/>
    <col min="6" max="6" width="11.5703125" bestFit="1" customWidth="1"/>
    <col min="7" max="7" width="14.7109375" bestFit="1" customWidth="1"/>
    <col min="8" max="8" width="13.140625" bestFit="1" customWidth="1"/>
    <col min="9" max="9" width="14.7109375" bestFit="1" customWidth="1"/>
    <col min="10" max="10" width="12.42578125" bestFit="1" customWidth="1"/>
    <col min="11" max="11" width="7.42578125" bestFit="1" customWidth="1"/>
  </cols>
  <sheetData>
    <row r="2" spans="2:15" ht="16.5" customHeight="1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1"/>
      <c r="L2" s="1"/>
      <c r="M2" s="1"/>
      <c r="N2" s="1"/>
      <c r="O2" s="1"/>
    </row>
    <row r="3" spans="2:15" ht="15.75">
      <c r="B3" s="80" t="s">
        <v>1</v>
      </c>
      <c r="C3" s="81"/>
      <c r="D3" s="81"/>
      <c r="E3" s="81"/>
      <c r="F3" s="81"/>
      <c r="G3" s="81"/>
      <c r="H3" s="81"/>
      <c r="I3" s="81"/>
      <c r="J3" s="81"/>
      <c r="K3" s="1"/>
      <c r="L3" s="1"/>
      <c r="M3" s="1"/>
      <c r="N3" s="1"/>
      <c r="O3" s="1"/>
    </row>
    <row r="4" spans="2:15" ht="15.75" customHeight="1">
      <c r="B4" s="80" t="s">
        <v>2</v>
      </c>
      <c r="C4" s="81"/>
      <c r="D4" s="81"/>
      <c r="E4" s="81"/>
      <c r="F4" s="81"/>
      <c r="G4" s="81"/>
      <c r="H4" s="81"/>
      <c r="I4" s="81"/>
      <c r="J4" s="81"/>
      <c r="K4" s="2"/>
      <c r="L4" s="2"/>
      <c r="M4" s="2"/>
      <c r="N4" s="2"/>
      <c r="O4" s="2"/>
    </row>
    <row r="5" spans="2:15" ht="15" customHeight="1">
      <c r="B5" s="2"/>
      <c r="C5" s="82" t="s">
        <v>3</v>
      </c>
      <c r="D5" s="82"/>
      <c r="E5" s="82"/>
      <c r="F5" s="82"/>
      <c r="G5" s="82"/>
      <c r="H5" s="82"/>
      <c r="I5" s="82"/>
      <c r="J5" s="3"/>
      <c r="K5" s="3"/>
      <c r="L5" s="3"/>
      <c r="M5" s="4"/>
      <c r="N5" s="4"/>
      <c r="O5" s="2"/>
    </row>
    <row r="6" spans="2:15" ht="15.6" customHeight="1">
      <c r="B6" s="80" t="s">
        <v>38</v>
      </c>
      <c r="C6" s="81"/>
      <c r="D6" s="81"/>
      <c r="E6" s="81"/>
      <c r="F6" s="81"/>
      <c r="G6" s="81"/>
      <c r="H6" s="81"/>
      <c r="I6" s="81"/>
      <c r="J6" s="81"/>
      <c r="K6" s="5"/>
      <c r="L6" s="5"/>
      <c r="M6" s="5"/>
      <c r="N6" s="5"/>
      <c r="O6" s="5"/>
    </row>
    <row r="7" spans="2:15" ht="21" customHeight="1">
      <c r="B7" s="5"/>
      <c r="C7" s="5"/>
      <c r="D7" s="5"/>
      <c r="E7" s="5"/>
      <c r="F7" s="5"/>
      <c r="G7" s="5"/>
      <c r="H7" s="5"/>
      <c r="I7" s="5"/>
      <c r="J7" s="6" t="s">
        <v>4</v>
      </c>
      <c r="K7" s="5"/>
      <c r="L7" s="5"/>
      <c r="M7" s="7"/>
      <c r="N7" s="7"/>
      <c r="O7" s="7"/>
    </row>
    <row r="8" spans="2:15">
      <c r="B8" s="76" t="s">
        <v>5</v>
      </c>
      <c r="C8" s="78" t="s">
        <v>6</v>
      </c>
      <c r="D8" s="78" t="s">
        <v>7</v>
      </c>
      <c r="E8" s="64" t="s">
        <v>8</v>
      </c>
      <c r="F8" s="65"/>
      <c r="G8" s="64" t="s">
        <v>9</v>
      </c>
      <c r="H8" s="65"/>
      <c r="I8" s="64" t="s">
        <v>10</v>
      </c>
      <c r="J8" s="69"/>
      <c r="K8" s="8"/>
      <c r="L8" s="8"/>
      <c r="M8" s="8"/>
      <c r="N8" s="5"/>
      <c r="O8" s="5"/>
    </row>
    <row r="9" spans="2:15" ht="79.5" customHeight="1">
      <c r="B9" s="77"/>
      <c r="C9" s="79"/>
      <c r="D9" s="79"/>
      <c r="E9" s="9" t="s">
        <v>39</v>
      </c>
      <c r="F9" s="9" t="s">
        <v>37</v>
      </c>
      <c r="G9" s="9" t="s">
        <v>39</v>
      </c>
      <c r="H9" s="9" t="s">
        <v>37</v>
      </c>
      <c r="I9" s="9" t="s">
        <v>40</v>
      </c>
      <c r="J9" s="9" t="s">
        <v>37</v>
      </c>
      <c r="K9" s="8"/>
      <c r="L9" s="8"/>
      <c r="M9" s="8"/>
      <c r="N9" s="5"/>
      <c r="O9" s="5"/>
    </row>
    <row r="10" spans="2:15" ht="14.25" customHeight="1">
      <c r="B10" s="10">
        <v>1</v>
      </c>
      <c r="C10" s="11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3">
        <v>9</v>
      </c>
      <c r="K10" s="5"/>
      <c r="L10" s="5"/>
      <c r="M10" s="5"/>
      <c r="N10" s="5"/>
      <c r="O10" s="5"/>
    </row>
    <row r="11" spans="2:15" ht="18.75" customHeight="1">
      <c r="B11" s="14">
        <v>2307010</v>
      </c>
      <c r="C11" s="70" t="s">
        <v>11</v>
      </c>
      <c r="D11" s="71"/>
      <c r="E11" s="71"/>
      <c r="F11" s="71"/>
      <c r="G11" s="71"/>
      <c r="H11" s="71"/>
      <c r="I11" s="71"/>
      <c r="J11" s="72"/>
    </row>
    <row r="12" spans="2:15" ht="19.5" customHeight="1">
      <c r="B12" s="15"/>
      <c r="C12" s="16">
        <v>2110</v>
      </c>
      <c r="D12" s="17" t="s">
        <v>12</v>
      </c>
      <c r="E12" s="18">
        <v>3357.8</v>
      </c>
      <c r="F12" s="18">
        <v>636.5</v>
      </c>
      <c r="G12" s="18">
        <v>0</v>
      </c>
      <c r="H12" s="18">
        <v>0</v>
      </c>
      <c r="I12" s="18">
        <f t="shared" ref="I12:I26" si="0">E12</f>
        <v>3357.8</v>
      </c>
      <c r="J12" s="19">
        <f t="shared" ref="J12:J26" si="1">F12</f>
        <v>636.5</v>
      </c>
    </row>
    <row r="13" spans="2:15" ht="20.25" customHeight="1">
      <c r="B13" s="20"/>
      <c r="C13" s="21">
        <v>2120</v>
      </c>
      <c r="D13" s="22" t="s">
        <v>13</v>
      </c>
      <c r="E13" s="23">
        <v>738.7</v>
      </c>
      <c r="F13" s="23">
        <v>140.6</v>
      </c>
      <c r="G13" s="23">
        <v>0</v>
      </c>
      <c r="H13" s="23">
        <v>0</v>
      </c>
      <c r="I13" s="24">
        <f t="shared" si="0"/>
        <v>738.7</v>
      </c>
      <c r="J13" s="25">
        <f t="shared" si="1"/>
        <v>140.6</v>
      </c>
    </row>
    <row r="14" spans="2:15" ht="31.5" customHeight="1">
      <c r="B14" s="20"/>
      <c r="C14" s="21">
        <v>2210</v>
      </c>
      <c r="D14" s="22" t="s">
        <v>14</v>
      </c>
      <c r="E14" s="23">
        <v>50</v>
      </c>
      <c r="F14" s="23">
        <v>0</v>
      </c>
      <c r="G14" s="23">
        <v>0</v>
      </c>
      <c r="H14" s="23">
        <v>0</v>
      </c>
      <c r="I14" s="24">
        <f t="shared" si="0"/>
        <v>50</v>
      </c>
      <c r="J14" s="25">
        <f t="shared" si="1"/>
        <v>0</v>
      </c>
    </row>
    <row r="15" spans="2:15" ht="31.5" hidden="1" customHeight="1">
      <c r="B15" s="20"/>
      <c r="C15" s="21">
        <v>2220</v>
      </c>
      <c r="D15" s="22" t="s">
        <v>15</v>
      </c>
      <c r="E15" s="23"/>
      <c r="F15" s="23"/>
      <c r="G15" s="23"/>
      <c r="H15" s="23"/>
      <c r="I15" s="24"/>
      <c r="J15" s="25"/>
    </row>
    <row r="16" spans="2:15" ht="27.75" customHeight="1">
      <c r="B16" s="20"/>
      <c r="C16" s="21">
        <v>2240</v>
      </c>
      <c r="D16" s="22" t="s">
        <v>16</v>
      </c>
      <c r="E16" s="23">
        <v>140</v>
      </c>
      <c r="F16" s="23">
        <v>13.7</v>
      </c>
      <c r="G16" s="23">
        <v>0</v>
      </c>
      <c r="H16" s="23">
        <v>0</v>
      </c>
      <c r="I16" s="24">
        <f t="shared" si="0"/>
        <v>140</v>
      </c>
      <c r="J16" s="25">
        <f t="shared" si="1"/>
        <v>13.7</v>
      </c>
    </row>
    <row r="17" spans="2:10" ht="19.5" customHeight="1">
      <c r="B17" s="26"/>
      <c r="C17" s="27">
        <v>2250</v>
      </c>
      <c r="D17" s="28" t="s">
        <v>17</v>
      </c>
      <c r="E17" s="29">
        <v>23</v>
      </c>
      <c r="F17" s="29">
        <v>5.3</v>
      </c>
      <c r="G17" s="23">
        <v>0</v>
      </c>
      <c r="H17" s="23">
        <v>0</v>
      </c>
      <c r="I17" s="24">
        <f>E17</f>
        <v>23</v>
      </c>
      <c r="J17" s="25">
        <f t="shared" si="1"/>
        <v>5.3</v>
      </c>
    </row>
    <row r="18" spans="2:10" ht="19.5" customHeight="1">
      <c r="B18" s="26"/>
      <c r="C18" s="27">
        <v>2271</v>
      </c>
      <c r="D18" s="28" t="s">
        <v>18</v>
      </c>
      <c r="E18" s="29">
        <v>307.2</v>
      </c>
      <c r="F18" s="29">
        <v>11.5</v>
      </c>
      <c r="G18" s="23">
        <v>0</v>
      </c>
      <c r="H18" s="23">
        <v>0</v>
      </c>
      <c r="I18" s="24">
        <f>E18</f>
        <v>307.2</v>
      </c>
      <c r="J18" s="25">
        <f>F18</f>
        <v>11.5</v>
      </c>
    </row>
    <row r="19" spans="2:10" ht="27.75" customHeight="1">
      <c r="B19" s="26"/>
      <c r="C19" s="27">
        <v>2272</v>
      </c>
      <c r="D19" s="28" t="s">
        <v>19</v>
      </c>
      <c r="E19" s="29">
        <v>20</v>
      </c>
      <c r="F19" s="29">
        <v>1.6</v>
      </c>
      <c r="G19" s="23">
        <v>0</v>
      </c>
      <c r="H19" s="23">
        <v>0</v>
      </c>
      <c r="I19" s="24">
        <f>E19</f>
        <v>20</v>
      </c>
      <c r="J19" s="25">
        <f>F19</f>
        <v>1.6</v>
      </c>
    </row>
    <row r="20" spans="2:10" ht="19.5" customHeight="1">
      <c r="B20" s="26"/>
      <c r="C20" s="27">
        <v>2273</v>
      </c>
      <c r="D20" s="28" t="s">
        <v>20</v>
      </c>
      <c r="E20" s="29">
        <v>90</v>
      </c>
      <c r="F20" s="29">
        <v>13.3</v>
      </c>
      <c r="G20" s="23">
        <v>0</v>
      </c>
      <c r="H20" s="23">
        <v>0</v>
      </c>
      <c r="I20" s="24">
        <f>E20</f>
        <v>90</v>
      </c>
      <c r="J20" s="25">
        <f>F20</f>
        <v>13.3</v>
      </c>
    </row>
    <row r="21" spans="2:10" ht="31.5" customHeight="1">
      <c r="B21" s="20"/>
      <c r="C21" s="21">
        <v>2275</v>
      </c>
      <c r="D21" s="22" t="s">
        <v>21</v>
      </c>
      <c r="E21" s="23">
        <v>3</v>
      </c>
      <c r="F21" s="23">
        <v>0.3</v>
      </c>
      <c r="G21" s="23">
        <v>0</v>
      </c>
      <c r="H21" s="23">
        <v>0</v>
      </c>
      <c r="I21" s="23">
        <f t="shared" si="0"/>
        <v>3</v>
      </c>
      <c r="J21" s="25">
        <f>F21</f>
        <v>0.3</v>
      </c>
    </row>
    <row r="22" spans="2:10" ht="57.6" hidden="1" customHeight="1">
      <c r="B22" s="20"/>
      <c r="C22" s="21">
        <v>2282</v>
      </c>
      <c r="D22" s="22" t="s">
        <v>22</v>
      </c>
      <c r="E22" s="23"/>
      <c r="F22" s="23"/>
      <c r="G22" s="23">
        <v>0</v>
      </c>
      <c r="H22" s="23">
        <v>0</v>
      </c>
      <c r="I22" s="24">
        <f t="shared" si="0"/>
        <v>0</v>
      </c>
      <c r="J22" s="25">
        <f t="shared" si="1"/>
        <v>0</v>
      </c>
    </row>
    <row r="23" spans="2:10" ht="48" hidden="1" customHeight="1">
      <c r="B23" s="30"/>
      <c r="C23" s="31">
        <v>2630</v>
      </c>
      <c r="D23" s="32" t="s">
        <v>23</v>
      </c>
      <c r="E23" s="33">
        <v>0</v>
      </c>
      <c r="F23" s="33">
        <v>0</v>
      </c>
      <c r="G23" s="23">
        <v>0</v>
      </c>
      <c r="H23" s="23">
        <v>0</v>
      </c>
      <c r="I23" s="24">
        <f t="shared" si="0"/>
        <v>0</v>
      </c>
      <c r="J23" s="25">
        <f t="shared" si="1"/>
        <v>0</v>
      </c>
    </row>
    <row r="24" spans="2:10" ht="20.25" hidden="1" customHeight="1">
      <c r="B24" s="34"/>
      <c r="C24" s="35">
        <v>2800</v>
      </c>
      <c r="D24" s="36" t="s">
        <v>24</v>
      </c>
      <c r="E24" s="37"/>
      <c r="F24" s="37"/>
      <c r="G24" s="37"/>
      <c r="H24" s="37"/>
      <c r="I24" s="38"/>
      <c r="J24" s="39"/>
    </row>
    <row r="25" spans="2:10" ht="42" hidden="1" customHeight="1">
      <c r="B25" s="40"/>
      <c r="C25" s="41">
        <v>3110</v>
      </c>
      <c r="D25" s="42" t="s">
        <v>25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  <c r="J25" s="25">
        <f t="shared" si="1"/>
        <v>0</v>
      </c>
    </row>
    <row r="26" spans="2:10" ht="31.5" hidden="1" customHeight="1">
      <c r="B26" s="26"/>
      <c r="C26" s="27">
        <v>3160</v>
      </c>
      <c r="D26" s="28" t="s">
        <v>26</v>
      </c>
      <c r="E26" s="29">
        <v>0</v>
      </c>
      <c r="F26" s="29">
        <v>0</v>
      </c>
      <c r="G26" s="29">
        <v>0</v>
      </c>
      <c r="H26" s="29">
        <v>0</v>
      </c>
      <c r="I26" s="33">
        <f t="shared" si="0"/>
        <v>0</v>
      </c>
      <c r="J26" s="43">
        <f t="shared" si="1"/>
        <v>0</v>
      </c>
    </row>
    <row r="27" spans="2:10" ht="25.9" customHeight="1">
      <c r="B27" s="14"/>
      <c r="C27" s="44"/>
      <c r="D27" s="45" t="s">
        <v>27</v>
      </c>
      <c r="E27" s="46">
        <f t="shared" ref="E27:J27" si="2">E26+E25+E24+E23+E22+E21+E17+E16+E15+E14+E18+E13+E12+E20+E19</f>
        <v>4729.7000000000007</v>
      </c>
      <c r="F27" s="46">
        <f t="shared" si="2"/>
        <v>822.8</v>
      </c>
      <c r="G27" s="46">
        <f t="shared" si="2"/>
        <v>0</v>
      </c>
      <c r="H27" s="46">
        <f t="shared" si="2"/>
        <v>0</v>
      </c>
      <c r="I27" s="46">
        <f t="shared" si="2"/>
        <v>4729.7000000000007</v>
      </c>
      <c r="J27" s="46">
        <f t="shared" si="2"/>
        <v>822.8</v>
      </c>
    </row>
    <row r="28" spans="2:10" ht="18" hidden="1" customHeight="1">
      <c r="B28" s="73" t="s">
        <v>28</v>
      </c>
      <c r="C28" s="74"/>
      <c r="D28" s="74"/>
      <c r="E28" s="74"/>
      <c r="F28" s="74"/>
      <c r="G28" s="74"/>
      <c r="H28" s="74"/>
      <c r="I28" s="74"/>
      <c r="J28" s="75"/>
    </row>
    <row r="29" spans="2:10" ht="13.5" hidden="1" customHeight="1">
      <c r="B29" s="14">
        <v>2302010</v>
      </c>
      <c r="C29" s="70" t="s">
        <v>29</v>
      </c>
      <c r="D29" s="71"/>
      <c r="E29" s="71"/>
      <c r="F29" s="71"/>
      <c r="G29" s="71"/>
      <c r="H29" s="71"/>
      <c r="I29" s="71"/>
      <c r="J29" s="72"/>
    </row>
    <row r="30" spans="2:10" ht="30" hidden="1">
      <c r="B30" s="47"/>
      <c r="C30" s="41">
        <v>1110</v>
      </c>
      <c r="D30" s="42" t="s">
        <v>30</v>
      </c>
      <c r="E30" s="48">
        <v>7275.6</v>
      </c>
      <c r="F30" s="48">
        <v>1585.9</v>
      </c>
      <c r="G30" s="48">
        <v>0</v>
      </c>
      <c r="H30" s="48">
        <v>0</v>
      </c>
      <c r="I30" s="48">
        <v>7275.6</v>
      </c>
      <c r="J30" s="49">
        <v>1585.9</v>
      </c>
    </row>
    <row r="31" spans="2:10" ht="30" hidden="1">
      <c r="B31" s="47"/>
      <c r="C31" s="21">
        <v>1120</v>
      </c>
      <c r="D31" s="42" t="s">
        <v>31</v>
      </c>
      <c r="E31" s="48">
        <v>2641</v>
      </c>
      <c r="F31" s="48">
        <v>575.70000000000005</v>
      </c>
      <c r="G31" s="48">
        <v>0</v>
      </c>
      <c r="H31" s="48">
        <v>0</v>
      </c>
      <c r="I31" s="48">
        <v>2641</v>
      </c>
      <c r="J31" s="49">
        <v>575.70000000000005</v>
      </c>
    </row>
    <row r="32" spans="2:10" ht="15" hidden="1">
      <c r="B32" s="47"/>
      <c r="C32" s="21">
        <v>1130</v>
      </c>
      <c r="D32" s="42" t="s">
        <v>32</v>
      </c>
      <c r="E32" s="48">
        <v>22486.7</v>
      </c>
      <c r="F32" s="48">
        <v>59.4</v>
      </c>
      <c r="G32" s="48">
        <v>0</v>
      </c>
      <c r="H32" s="48">
        <v>0</v>
      </c>
      <c r="I32" s="48">
        <v>22486.7</v>
      </c>
      <c r="J32" s="49">
        <v>59.4</v>
      </c>
    </row>
    <row r="33" spans="2:11" ht="15" hidden="1">
      <c r="B33" s="47"/>
      <c r="C33" s="21">
        <v>1140</v>
      </c>
      <c r="D33" s="42" t="s">
        <v>17</v>
      </c>
      <c r="E33" s="48">
        <v>387.3</v>
      </c>
      <c r="F33" s="48">
        <v>75</v>
      </c>
      <c r="G33" s="48">
        <v>0</v>
      </c>
      <c r="H33" s="48">
        <v>0</v>
      </c>
      <c r="I33" s="48">
        <v>387.3</v>
      </c>
      <c r="J33" s="49">
        <v>75</v>
      </c>
    </row>
    <row r="34" spans="2:11" ht="30" hidden="1">
      <c r="B34" s="47"/>
      <c r="C34" s="21">
        <v>1160</v>
      </c>
      <c r="D34" s="42" t="s">
        <v>33</v>
      </c>
      <c r="E34" s="48">
        <v>214</v>
      </c>
      <c r="F34" s="48">
        <v>61.3</v>
      </c>
      <c r="G34" s="48">
        <v>0</v>
      </c>
      <c r="H34" s="48">
        <v>0</v>
      </c>
      <c r="I34" s="48">
        <v>214</v>
      </c>
      <c r="J34" s="49">
        <v>61.3</v>
      </c>
    </row>
    <row r="35" spans="2:11" ht="45" hidden="1">
      <c r="B35" s="47"/>
      <c r="C35" s="27">
        <v>1170</v>
      </c>
      <c r="D35" s="42" t="s">
        <v>34</v>
      </c>
      <c r="E35" s="48">
        <v>15</v>
      </c>
      <c r="F35" s="48">
        <v>0</v>
      </c>
      <c r="G35" s="48">
        <v>0</v>
      </c>
      <c r="H35" s="48">
        <v>0</v>
      </c>
      <c r="I35" s="48">
        <v>15</v>
      </c>
      <c r="J35" s="49">
        <v>0</v>
      </c>
    </row>
    <row r="36" spans="2:11" ht="15" hidden="1">
      <c r="B36" s="47"/>
      <c r="C36" s="27">
        <v>1350</v>
      </c>
      <c r="D36" s="42" t="s">
        <v>35</v>
      </c>
      <c r="E36" s="48">
        <v>150</v>
      </c>
      <c r="F36" s="48">
        <v>0</v>
      </c>
      <c r="G36" s="48">
        <v>0</v>
      </c>
      <c r="H36" s="48">
        <v>0</v>
      </c>
      <c r="I36" s="48">
        <v>150</v>
      </c>
      <c r="J36" s="49">
        <v>0</v>
      </c>
    </row>
    <row r="37" spans="2:11" ht="15" hidden="1">
      <c r="B37" s="47"/>
      <c r="C37" s="50"/>
      <c r="D37" s="41" t="s">
        <v>27</v>
      </c>
      <c r="E37" s="51">
        <f t="shared" ref="E37:J37" si="3">E30+E31+E32+E33+E34+E35+E36</f>
        <v>33169.600000000006</v>
      </c>
      <c r="F37" s="51">
        <f t="shared" si="3"/>
        <v>2357.3000000000006</v>
      </c>
      <c r="G37" s="51">
        <f t="shared" si="3"/>
        <v>0</v>
      </c>
      <c r="H37" s="51">
        <f t="shared" si="3"/>
        <v>0</v>
      </c>
      <c r="I37" s="51">
        <f t="shared" si="3"/>
        <v>33169.600000000006</v>
      </c>
      <c r="J37" s="52">
        <f t="shared" si="3"/>
        <v>2357.3000000000006</v>
      </c>
    </row>
    <row r="38" spans="2:11" ht="13.5" hidden="1" customHeight="1">
      <c r="B38" s="14">
        <v>2302010</v>
      </c>
      <c r="C38" s="70" t="s">
        <v>36</v>
      </c>
      <c r="D38" s="71"/>
      <c r="E38" s="71"/>
      <c r="F38" s="71"/>
      <c r="G38" s="71"/>
      <c r="H38" s="71"/>
      <c r="I38" s="71"/>
      <c r="J38" s="72"/>
    </row>
    <row r="39" spans="2:11" ht="30" hidden="1">
      <c r="B39" s="53"/>
      <c r="C39" s="16">
        <v>1110</v>
      </c>
      <c r="D39" s="17" t="s">
        <v>30</v>
      </c>
      <c r="E39" s="54">
        <f t="shared" ref="E39:F44" si="4">E12-E30</f>
        <v>-3917.8</v>
      </c>
      <c r="F39" s="54">
        <f t="shared" si="4"/>
        <v>-949.40000000000009</v>
      </c>
      <c r="G39" s="54">
        <v>0</v>
      </c>
      <c r="H39" s="54">
        <v>0</v>
      </c>
      <c r="I39" s="54">
        <f t="shared" ref="I39:I45" si="5">E39+G39</f>
        <v>-3917.8</v>
      </c>
      <c r="J39" s="55">
        <f t="shared" ref="J39:J46" si="6">F39+H39</f>
        <v>-949.40000000000009</v>
      </c>
    </row>
    <row r="40" spans="2:11" ht="30" hidden="1">
      <c r="B40" s="47"/>
      <c r="C40" s="21">
        <v>1120</v>
      </c>
      <c r="D40" s="42" t="s">
        <v>31</v>
      </c>
      <c r="E40" s="48">
        <f t="shared" si="4"/>
        <v>-1902.3</v>
      </c>
      <c r="F40" s="48">
        <f t="shared" si="4"/>
        <v>-435.1</v>
      </c>
      <c r="G40" s="48">
        <v>0</v>
      </c>
      <c r="H40" s="48">
        <v>0</v>
      </c>
      <c r="I40" s="48">
        <f t="shared" si="5"/>
        <v>-1902.3</v>
      </c>
      <c r="J40" s="49">
        <f t="shared" si="6"/>
        <v>-435.1</v>
      </c>
    </row>
    <row r="41" spans="2:11" ht="15" hidden="1">
      <c r="B41" s="47"/>
      <c r="C41" s="21">
        <v>1130</v>
      </c>
      <c r="D41" s="42" t="s">
        <v>32</v>
      </c>
      <c r="E41" s="48">
        <f t="shared" si="4"/>
        <v>-22436.7</v>
      </c>
      <c r="F41" s="48">
        <f t="shared" si="4"/>
        <v>-59.4</v>
      </c>
      <c r="G41" s="48">
        <v>0</v>
      </c>
      <c r="H41" s="48">
        <v>0</v>
      </c>
      <c r="I41" s="48">
        <f t="shared" si="5"/>
        <v>-22436.7</v>
      </c>
      <c r="J41" s="49">
        <f t="shared" si="6"/>
        <v>-59.4</v>
      </c>
    </row>
    <row r="42" spans="2:11" ht="15" hidden="1">
      <c r="B42" s="47"/>
      <c r="C42" s="21">
        <v>1140</v>
      </c>
      <c r="D42" s="42" t="s">
        <v>17</v>
      </c>
      <c r="E42" s="48">
        <f t="shared" si="4"/>
        <v>-387.3</v>
      </c>
      <c r="F42" s="48">
        <f t="shared" si="4"/>
        <v>-75</v>
      </c>
      <c r="G42" s="48">
        <v>0</v>
      </c>
      <c r="H42" s="48">
        <v>0</v>
      </c>
      <c r="I42" s="48">
        <f t="shared" si="5"/>
        <v>-387.3</v>
      </c>
      <c r="J42" s="49">
        <f t="shared" si="6"/>
        <v>-75</v>
      </c>
    </row>
    <row r="43" spans="2:11" ht="30" hidden="1">
      <c r="B43" s="47"/>
      <c r="C43" s="21">
        <v>1160</v>
      </c>
      <c r="D43" s="42" t="s">
        <v>33</v>
      </c>
      <c r="E43" s="48">
        <f t="shared" si="4"/>
        <v>-74</v>
      </c>
      <c r="F43" s="48">
        <f t="shared" si="4"/>
        <v>-47.599999999999994</v>
      </c>
      <c r="G43" s="48">
        <v>0</v>
      </c>
      <c r="H43" s="48">
        <v>0</v>
      </c>
      <c r="I43" s="48">
        <f t="shared" si="5"/>
        <v>-74</v>
      </c>
      <c r="J43" s="49">
        <f t="shared" si="6"/>
        <v>-47.599999999999994</v>
      </c>
    </row>
    <row r="44" spans="2:11" ht="45" hidden="1">
      <c r="B44" s="47"/>
      <c r="C44" s="27">
        <v>1170</v>
      </c>
      <c r="D44" s="42" t="s">
        <v>34</v>
      </c>
      <c r="E44" s="48">
        <f t="shared" si="4"/>
        <v>8</v>
      </c>
      <c r="F44" s="48">
        <f t="shared" si="4"/>
        <v>5.3</v>
      </c>
      <c r="G44" s="48">
        <v>0</v>
      </c>
      <c r="H44" s="48">
        <v>0</v>
      </c>
      <c r="I44" s="48">
        <f t="shared" si="5"/>
        <v>8</v>
      </c>
      <c r="J44" s="49">
        <f t="shared" si="6"/>
        <v>5.3</v>
      </c>
    </row>
    <row r="45" spans="2:11" ht="15" hidden="1">
      <c r="B45" s="56"/>
      <c r="C45" s="27">
        <v>1350</v>
      </c>
      <c r="D45" s="42" t="s">
        <v>35</v>
      </c>
      <c r="E45" s="57">
        <f>E21-E36</f>
        <v>-147</v>
      </c>
      <c r="F45" s="57">
        <f>F21-F36</f>
        <v>0.3</v>
      </c>
      <c r="G45" s="48">
        <v>0</v>
      </c>
      <c r="H45" s="48">
        <v>0</v>
      </c>
      <c r="I45" s="48">
        <f t="shared" si="5"/>
        <v>-147</v>
      </c>
      <c r="J45" s="49">
        <f t="shared" si="6"/>
        <v>0.3</v>
      </c>
    </row>
    <row r="46" spans="2:11" ht="15" hidden="1" customHeight="1">
      <c r="B46" s="58"/>
      <c r="C46" s="59"/>
      <c r="D46" s="60" t="s">
        <v>27</v>
      </c>
      <c r="E46" s="60">
        <f>E39+E40+E41+E42+E43+E44</f>
        <v>-28710.100000000002</v>
      </c>
      <c r="F46" s="61">
        <f>F39+F40+F41+F42+F43+F44+F45</f>
        <v>-1560.9</v>
      </c>
      <c r="G46" s="62">
        <v>0</v>
      </c>
      <c r="H46" s="62">
        <v>0</v>
      </c>
      <c r="I46" s="61">
        <f>I39+I40+I41+I42+I43+I44+I45</f>
        <v>-28857.100000000002</v>
      </c>
      <c r="J46" s="63">
        <f t="shared" si="6"/>
        <v>-1560.9</v>
      </c>
    </row>
    <row r="47" spans="2:11" ht="81" customHeight="1">
      <c r="B47" s="66"/>
      <c r="C47" s="66"/>
      <c r="D47" s="66"/>
      <c r="I47" s="67"/>
      <c r="J47" s="67"/>
      <c r="K47" s="68"/>
    </row>
    <row r="49" ht="14.25" customHeight="1"/>
  </sheetData>
  <mergeCells count="17">
    <mergeCell ref="C8:C9"/>
    <mergeCell ref="D8:D9"/>
    <mergeCell ref="B6:J6"/>
    <mergeCell ref="B2:J2"/>
    <mergeCell ref="B3:J3"/>
    <mergeCell ref="B4:J4"/>
    <mergeCell ref="C5:I5"/>
    <mergeCell ref="E8:F8"/>
    <mergeCell ref="G8:H8"/>
    <mergeCell ref="B47:D47"/>
    <mergeCell ref="I47:K47"/>
    <mergeCell ref="I8:J8"/>
    <mergeCell ref="C11:J11"/>
    <mergeCell ref="B28:J28"/>
    <mergeCell ref="C29:J29"/>
    <mergeCell ref="C38:J38"/>
    <mergeCell ref="B8:B9"/>
  </mergeCells>
  <phoneticPr fontId="0" type="noConversion"/>
  <pageMargins left="0.39370099999999991" right="0" top="0" bottom="0" header="0.51181100000000002" footer="0.5118110000000000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ONLYOFFICE/6.2.0.148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shulga</cp:lastModifiedBy>
  <cp:revision>2</cp:revision>
  <cp:lastPrinted>2022-04-06T07:28:14Z</cp:lastPrinted>
  <dcterms:created xsi:type="dcterms:W3CDTF">2022-04-06T07:25:31Z</dcterms:created>
  <dcterms:modified xsi:type="dcterms:W3CDTF">2024-04-02T07:53:46Z</dcterms:modified>
</cp:coreProperties>
</file>